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20" windowHeight="90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7" i="1"/>
  <c r="L177"/>
  <c r="L169"/>
  <c r="L159"/>
  <c r="L151"/>
  <c r="L141"/>
  <c r="L133"/>
  <c r="L123"/>
  <c r="L115"/>
  <c r="L105"/>
  <c r="L96"/>
  <c r="L86"/>
  <c r="L78"/>
  <c r="L68"/>
  <c r="L60"/>
  <c r="L50"/>
  <c r="L41"/>
  <c r="L31"/>
  <c r="L23"/>
  <c r="L13"/>
  <c r="A106"/>
  <c r="B188"/>
  <c r="A188"/>
  <c r="J187"/>
  <c r="I187"/>
  <c r="H187"/>
  <c r="G187"/>
  <c r="F187"/>
  <c r="B178"/>
  <c r="A178"/>
  <c r="J177"/>
  <c r="I177"/>
  <c r="H177"/>
  <c r="G177"/>
  <c r="F177"/>
  <c r="B170"/>
  <c r="A170"/>
  <c r="J169"/>
  <c r="I169"/>
  <c r="H169"/>
  <c r="G169"/>
  <c r="F169"/>
  <c r="B160"/>
  <c r="A160"/>
  <c r="J159"/>
  <c r="I159"/>
  <c r="H159"/>
  <c r="G159"/>
  <c r="F159"/>
  <c r="B152"/>
  <c r="A152"/>
  <c r="J151"/>
  <c r="I151"/>
  <c r="H151"/>
  <c r="G151"/>
  <c r="F151"/>
  <c r="B142"/>
  <c r="A142"/>
  <c r="J141"/>
  <c r="I141"/>
  <c r="H141"/>
  <c r="G141"/>
  <c r="F141"/>
  <c r="B134"/>
  <c r="A134"/>
  <c r="J133"/>
  <c r="I133"/>
  <c r="H133"/>
  <c r="G133"/>
  <c r="F133"/>
  <c r="B124"/>
  <c r="A124"/>
  <c r="J123"/>
  <c r="I123"/>
  <c r="H123"/>
  <c r="G123"/>
  <c r="F123"/>
  <c r="B116"/>
  <c r="A116"/>
  <c r="J115"/>
  <c r="I115"/>
  <c r="H115"/>
  <c r="G115"/>
  <c r="F115"/>
  <c r="B106"/>
  <c r="J105"/>
  <c r="I105"/>
  <c r="H105"/>
  <c r="G105"/>
  <c r="F105"/>
  <c r="B97"/>
  <c r="A97"/>
  <c r="J96"/>
  <c r="I96"/>
  <c r="H96"/>
  <c r="G96"/>
  <c r="F96"/>
  <c r="B87"/>
  <c r="A87"/>
  <c r="J86"/>
  <c r="I86"/>
  <c r="H86"/>
  <c r="G86"/>
  <c r="F86"/>
  <c r="B79"/>
  <c r="A79"/>
  <c r="J78"/>
  <c r="I78"/>
  <c r="H78"/>
  <c r="G78"/>
  <c r="F78"/>
  <c r="B69"/>
  <c r="A69"/>
  <c r="J68"/>
  <c r="I68"/>
  <c r="H68"/>
  <c r="G68"/>
  <c r="F68"/>
  <c r="B61"/>
  <c r="A61"/>
  <c r="J60"/>
  <c r="I60"/>
  <c r="H60"/>
  <c r="G60"/>
  <c r="F60"/>
  <c r="B51"/>
  <c r="A51"/>
  <c r="J50"/>
  <c r="I50"/>
  <c r="H50"/>
  <c r="G50"/>
  <c r="F50"/>
  <c r="B42"/>
  <c r="A42"/>
  <c r="J41"/>
  <c r="I41"/>
  <c r="H41"/>
  <c r="G41"/>
  <c r="F41"/>
  <c r="B32"/>
  <c r="A32"/>
  <c r="J31"/>
  <c r="I31"/>
  <c r="H31"/>
  <c r="G31"/>
  <c r="F31"/>
  <c r="B24"/>
  <c r="A24"/>
  <c r="B14"/>
  <c r="A14"/>
  <c r="G23"/>
  <c r="H23"/>
  <c r="I23"/>
  <c r="J23"/>
  <c r="F23"/>
  <c r="G13"/>
  <c r="H13"/>
  <c r="I13"/>
  <c r="J13"/>
  <c r="F13"/>
  <c r="I42" l="1"/>
  <c r="G97"/>
  <c r="H170"/>
  <c r="J188"/>
  <c r="F42"/>
  <c r="H61"/>
  <c r="J79"/>
  <c r="I134"/>
  <c r="G188"/>
  <c r="H134"/>
  <c r="J152"/>
  <c r="F61"/>
  <c r="J97"/>
  <c r="G134"/>
  <c r="I152"/>
  <c r="L79"/>
  <c r="G42"/>
  <c r="I61"/>
  <c r="G116"/>
  <c r="J134"/>
  <c r="H188"/>
  <c r="I97"/>
  <c r="H152"/>
  <c r="L188"/>
  <c r="L24"/>
  <c r="L97"/>
  <c r="L170"/>
  <c r="L42"/>
  <c r="I79"/>
  <c r="H79"/>
  <c r="J170"/>
  <c r="L116"/>
  <c r="J42"/>
  <c r="F79"/>
  <c r="G79"/>
  <c r="H97"/>
  <c r="J116"/>
  <c r="G152"/>
  <c r="I170"/>
  <c r="L152"/>
  <c r="I116"/>
  <c r="H42"/>
  <c r="J61"/>
  <c r="F97"/>
  <c r="H116"/>
  <c r="G170"/>
  <c r="I188"/>
  <c r="L61"/>
  <c r="L134"/>
  <c r="G61"/>
  <c r="F116"/>
  <c r="F134"/>
  <c r="F152"/>
  <c r="F170"/>
  <c r="F188"/>
  <c r="I24"/>
  <c r="F24"/>
  <c r="J24"/>
  <c r="H24"/>
  <c r="G24"/>
  <c r="H189" l="1"/>
  <c r="L189"/>
  <c r="I189"/>
  <c r="J189"/>
  <c r="G189"/>
  <c r="F189"/>
</calcChain>
</file>

<file path=xl/sharedStrings.xml><?xml version="1.0" encoding="utf-8"?>
<sst xmlns="http://schemas.openxmlformats.org/spreadsheetml/2006/main" count="228" uniqueCount="64">
  <si>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</si>
  <si>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</si>
  <si>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</si>
  <si>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</si>
  <si>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</si>
  <si>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</si>
  <si>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</si>
  <si>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</si>
  <si>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</si>
  <si>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</si>
  <si>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</si>
  <si>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</si>
  <si>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</si>
  <si>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</si>
  <si>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</si>
  <si>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</si>
  <si>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</si>
  <si>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</si>
  <si>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</si>
  <si>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</si>
  <si>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</si>
  <si>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</si>
  <si>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</si>
  <si>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</si>
  <si>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</si>
  <si>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</si>
  <si>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</si>
  <si>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</si>
  <si>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</si>
  <si>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</si>
  <si>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</si>
  <si>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</si>
  <si>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</si>
  <si>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</si>
  <si>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</si>
  <si>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</si>
  <si>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</si>
  <si>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</si>
  <si>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</si>
  <si>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</si>
  <si>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сладкое</t>
  </si>
  <si>
    <t>Плов из говядины</t>
  </si>
  <si>
    <t>МОУ "СОШ№2"с.п.Исламей</t>
  </si>
  <si>
    <t>Бифов А.А.</t>
  </si>
  <si>
    <t>Биточки мясные говяжьи с макаронным гарниром</t>
  </si>
  <si>
    <t>Тефтели  из   говядины с соусом и картофельным пюре</t>
  </si>
  <si>
    <t>Рыба запеченная с рисовым гарниром</t>
  </si>
  <si>
    <t>Котлета из куриного  филе с гречкой рассыпчатой</t>
  </si>
  <si>
    <t>Шницель куриный с гречкой рассыпчатой</t>
  </si>
  <si>
    <t>Биточки   мясные  из говядины с отварными макаронами</t>
  </si>
  <si>
    <t>234/694</t>
  </si>
  <si>
    <t>Куриное  филе с соусом сметанным и пшенным гарниром</t>
  </si>
  <si>
    <t>Куриная голень, запеченная, с пшенным гарниром</t>
  </si>
  <si>
    <t>Свекла отварная в нарезке</t>
  </si>
  <si>
    <t>Чай с сахаром</t>
  </si>
  <si>
    <t>Хлеб пшеничный</t>
  </si>
  <si>
    <t>Какао с  молоком</t>
  </si>
  <si>
    <t>Тортимилка</t>
  </si>
  <si>
    <t>Тушеная капуста</t>
  </si>
  <si>
    <t>Яблоко</t>
  </si>
  <si>
    <t>Отварная морковь в нарезке</t>
  </si>
  <si>
    <t>Печенье "Топленка"</t>
  </si>
  <si>
    <t>Мандарины</t>
  </si>
  <si>
    <t>Рыба запеченная, с картофельным пюре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</si>
</sst>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protection locked="0"/>
    </xf>
    <xf numFmtId="0" fontId="11" fillId="4" borderId="1" xfId="0" applyFont="1" applyFill="1" applyBorder="1" applyAlignment="1" applyProtection="1">
      <protection locked="0"/>
    </xf>
    <xf numFmtId="2" fontId="11" fillId="4" borderId="1" xfId="0" applyNumberFormat="1" applyFont="1" applyFill="1" applyBorder="1" applyAlignment="1" applyProtection="1">
      <alignment horizontal="center"/>
      <protection locked="0"/>
    </xf>
    <xf numFmtId="0" fontId="12" fillId="4" borderId="2" xfId="0" applyFont="1" applyFill="1" applyBorder="1" applyAlignment="1" applyProtection="1">
      <alignment horizontal="center"/>
    </xf>
    <xf numFmtId="0" fontId="0" fillId="4" borderId="3" xfId="0" applyFill="1" applyBorder="1" applyAlignment="1" applyProtection="1"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3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11" fillId="4" borderId="3" xfId="0" applyFont="1" applyFill="1" applyBorder="1" applyAlignment="1" applyProtection="1">
      <alignment horizontal="center"/>
      <protection locked="0"/>
    </xf>
    <xf numFmtId="0" fontId="11" fillId="4" borderId="1" xfId="0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89"/>
  <sheetViews>
    <sheetView tabSelected="1" zoomScale="96" zoomScaleNormal="96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N192" sqref="N192"/>
    </sheetView>
  </sheetViews>
  <sheetFormatPr defaultColWidth="9.1796875" defaultRowHeight="12.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44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>
      <c r="A1" s="1" t="s">
        <v>7</v>
      </c>
      <c r="C1" s="67" t="s">
        <v>42</v>
      </c>
      <c r="D1" s="68"/>
      <c r="E1" s="68"/>
      <c r="F1" s="12" t="s">
        <v>16</v>
      </c>
      <c r="G1" s="2" t="s">
        <v>17</v>
      </c>
      <c r="H1" s="69" t="s">
        <v>39</v>
      </c>
      <c r="I1" s="69"/>
      <c r="J1" s="69"/>
      <c r="K1" s="69"/>
    </row>
    <row r="2" spans="1:12" ht="18">
      <c r="A2" s="35" t="s">
        <v>6</v>
      </c>
      <c r="C2" s="2"/>
      <c r="G2" s="2" t="s">
        <v>18</v>
      </c>
      <c r="H2" s="69" t="s">
        <v>43</v>
      </c>
      <c r="I2" s="69"/>
      <c r="J2" s="69"/>
      <c r="K2" s="6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26</v>
      </c>
      <c r="I3" s="48">
        <v>9</v>
      </c>
      <c r="J3" s="49">
        <v>2024</v>
      </c>
      <c r="K3" s="50"/>
    </row>
    <row r="4" spans="1:12" ht="13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2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240</v>
      </c>
      <c r="G6" s="40">
        <v>18.489999999999998</v>
      </c>
      <c r="H6" s="40">
        <v>16.3</v>
      </c>
      <c r="I6" s="40">
        <v>42.44</v>
      </c>
      <c r="J6" s="40">
        <v>402.45</v>
      </c>
      <c r="K6" s="41">
        <v>451</v>
      </c>
      <c r="L6" s="40">
        <v>43.75</v>
      </c>
    </row>
    <row r="7" spans="1:12" ht="14.5">
      <c r="A7" s="23"/>
      <c r="B7" s="15"/>
      <c r="C7" s="11"/>
      <c r="D7" s="7" t="s">
        <v>26</v>
      </c>
      <c r="E7" s="42" t="s">
        <v>53</v>
      </c>
      <c r="F7" s="43">
        <v>60</v>
      </c>
      <c r="G7" s="43">
        <v>0.93</v>
      </c>
      <c r="H7" s="43">
        <v>3.12</v>
      </c>
      <c r="I7" s="43">
        <v>6.15</v>
      </c>
      <c r="J7" s="43">
        <v>68.37</v>
      </c>
      <c r="K7" s="44">
        <v>52</v>
      </c>
      <c r="L7" s="43">
        <v>4.09</v>
      </c>
    </row>
    <row r="8" spans="1:12" ht="14.5">
      <c r="A8" s="23"/>
      <c r="B8" s="15"/>
      <c r="C8" s="11"/>
      <c r="D8" s="7" t="s">
        <v>22</v>
      </c>
      <c r="E8" s="42" t="s">
        <v>54</v>
      </c>
      <c r="F8" s="43">
        <v>200</v>
      </c>
      <c r="G8" s="43">
        <v>7.0000000000000007E-2</v>
      </c>
      <c r="H8" s="43">
        <v>0.02</v>
      </c>
      <c r="I8" s="43">
        <v>15.2</v>
      </c>
      <c r="J8" s="43">
        <v>62</v>
      </c>
      <c r="K8" s="44">
        <v>951</v>
      </c>
      <c r="L8" s="43">
        <v>5.42</v>
      </c>
    </row>
    <row r="9" spans="1:12" ht="14.5">
      <c r="A9" s="23"/>
      <c r="B9" s="15"/>
      <c r="C9" s="11"/>
      <c r="D9" s="7" t="s">
        <v>23</v>
      </c>
      <c r="E9" s="42" t="s">
        <v>55</v>
      </c>
      <c r="F9" s="43">
        <v>40</v>
      </c>
      <c r="G9" s="43">
        <v>3.07</v>
      </c>
      <c r="H9" s="43">
        <v>1.07</v>
      </c>
      <c r="I9" s="43">
        <v>20.9</v>
      </c>
      <c r="J9" s="43">
        <v>107.2</v>
      </c>
      <c r="K9" s="44">
        <v>8</v>
      </c>
      <c r="L9" s="43">
        <v>1.22</v>
      </c>
    </row>
    <row r="10" spans="1:12" ht="14.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4.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 t="shared" ref="G13:J13" si="0">SUM(G6:G12)</f>
        <v>22.56</v>
      </c>
      <c r="H13" s="19">
        <f t="shared" si="0"/>
        <v>20.51</v>
      </c>
      <c r="I13" s="19">
        <f t="shared" si="0"/>
        <v>84.69</v>
      </c>
      <c r="J13" s="19">
        <f t="shared" si="0"/>
        <v>640.02</v>
      </c>
      <c r="K13" s="25"/>
      <c r="L13" s="19">
        <f t="shared" ref="L13" si="1">SUM(L6:L12)</f>
        <v>54.480000000000004</v>
      </c>
    </row>
    <row r="14" spans="1:12" ht="14.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540</v>
      </c>
      <c r="G24" s="32">
        <f t="shared" ref="G24:J24" si="4">G13+G23</f>
        <v>22.56</v>
      </c>
      <c r="H24" s="32">
        <f t="shared" si="4"/>
        <v>20.51</v>
      </c>
      <c r="I24" s="32">
        <f t="shared" si="4"/>
        <v>84.69</v>
      </c>
      <c r="J24" s="32">
        <f t="shared" si="4"/>
        <v>640.02</v>
      </c>
      <c r="K24" s="32"/>
      <c r="L24" s="32">
        <f t="shared" ref="L24" si="5">L13+L23</f>
        <v>54.480000000000004</v>
      </c>
    </row>
    <row r="25" spans="1:12" ht="14.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240</v>
      </c>
      <c r="G25" s="40">
        <v>22</v>
      </c>
      <c r="H25" s="40">
        <v>10</v>
      </c>
      <c r="I25" s="40">
        <v>35.090000000000003</v>
      </c>
      <c r="J25" s="40">
        <v>317</v>
      </c>
      <c r="K25" s="59">
        <v>294</v>
      </c>
      <c r="L25" s="56">
        <v>47.48</v>
      </c>
    </row>
    <row r="26" spans="1:12" ht="14.5">
      <c r="A26" s="14"/>
      <c r="B26" s="15"/>
      <c r="C26" s="11"/>
      <c r="D26" s="7" t="s">
        <v>22</v>
      </c>
      <c r="E26" s="42" t="s">
        <v>56</v>
      </c>
      <c r="F26" s="43">
        <v>200</v>
      </c>
      <c r="G26" s="43">
        <v>3.16</v>
      </c>
      <c r="H26" s="43">
        <v>3.34</v>
      </c>
      <c r="I26" s="43">
        <v>22.94</v>
      </c>
      <c r="J26" s="43">
        <v>130.6</v>
      </c>
      <c r="K26" s="61">
        <v>693</v>
      </c>
      <c r="L26" s="57">
        <v>12.6</v>
      </c>
    </row>
    <row r="27" spans="1:12" ht="14.5">
      <c r="A27" s="14"/>
      <c r="B27" s="15"/>
      <c r="C27" s="11"/>
      <c r="D27" s="7" t="s">
        <v>23</v>
      </c>
      <c r="E27" s="42" t="s">
        <v>55</v>
      </c>
      <c r="F27" s="43">
        <v>40</v>
      </c>
      <c r="G27" s="43">
        <v>3.07</v>
      </c>
      <c r="H27" s="43">
        <v>1.07</v>
      </c>
      <c r="I27" s="43">
        <v>20.9</v>
      </c>
      <c r="J27" s="43">
        <v>107.2</v>
      </c>
      <c r="K27" s="44">
        <v>8</v>
      </c>
      <c r="L27" s="43">
        <v>1.22</v>
      </c>
    </row>
    <row r="28" spans="1:12" ht="14.5">
      <c r="A28" s="14"/>
      <c r="B28" s="15"/>
      <c r="C28" s="11"/>
      <c r="D28" s="7" t="s">
        <v>40</v>
      </c>
      <c r="E28" s="42" t="s">
        <v>57</v>
      </c>
      <c r="F28" s="43">
        <v>20</v>
      </c>
      <c r="G28" s="43">
        <v>0.7</v>
      </c>
      <c r="H28" s="43">
        <v>2.6</v>
      </c>
      <c r="I28" s="43">
        <v>12.8</v>
      </c>
      <c r="J28" s="43">
        <v>77</v>
      </c>
      <c r="K28" s="51"/>
      <c r="L28" s="57">
        <v>8.8000000000000007</v>
      </c>
    </row>
    <row r="29" spans="1:12" ht="14.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4.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>
      <c r="A31" s="16"/>
      <c r="B31" s="17"/>
      <c r="C31" s="8"/>
      <c r="D31" s="18" t="s">
        <v>33</v>
      </c>
      <c r="E31" s="9"/>
      <c r="F31" s="19">
        <f>SUM(F25:F30)</f>
        <v>500</v>
      </c>
      <c r="G31" s="19">
        <f t="shared" ref="G31" si="6">SUM(G25:G30)</f>
        <v>28.93</v>
      </c>
      <c r="H31" s="19">
        <f t="shared" ref="H31" si="7">SUM(H25:H30)</f>
        <v>17.010000000000002</v>
      </c>
      <c r="I31" s="19">
        <f t="shared" ref="I31" si="8">SUM(I25:I30)</f>
        <v>91.73</v>
      </c>
      <c r="J31" s="19">
        <f t="shared" ref="J31:L31" si="9">SUM(J25:J30)</f>
        <v>631.80000000000007</v>
      </c>
      <c r="K31" s="25"/>
      <c r="L31" s="19">
        <f t="shared" si="9"/>
        <v>70.099999999999994</v>
      </c>
    </row>
    <row r="32" spans="1:12" ht="14.5">
      <c r="A32" s="13">
        <f>A25</f>
        <v>1</v>
      </c>
      <c r="B32" s="13">
        <f>B25</f>
        <v>2</v>
      </c>
      <c r="C32" s="10" t="s">
        <v>25</v>
      </c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4.5">
      <c r="A33" s="14"/>
      <c r="B33" s="15"/>
      <c r="C33" s="11"/>
      <c r="D33" s="7" t="s">
        <v>27</v>
      </c>
      <c r="E33" s="42"/>
      <c r="F33" s="43"/>
      <c r="G33" s="43"/>
      <c r="H33" s="43"/>
      <c r="I33" s="43"/>
      <c r="J33" s="43"/>
      <c r="K33" s="44"/>
      <c r="L33" s="43"/>
    </row>
    <row r="34" spans="1:12" ht="14.5">
      <c r="A34" s="14"/>
      <c r="B34" s="15"/>
      <c r="C34" s="11"/>
      <c r="D34" s="7" t="s">
        <v>28</v>
      </c>
      <c r="E34" s="42"/>
      <c r="F34" s="43"/>
      <c r="G34" s="43"/>
      <c r="H34" s="43"/>
      <c r="I34" s="43"/>
      <c r="J34" s="43"/>
      <c r="K34" s="44"/>
      <c r="L34" s="43"/>
    </row>
    <row r="35" spans="1:12" ht="14.5">
      <c r="A35" s="14"/>
      <c r="B35" s="15"/>
      <c r="C35" s="11"/>
      <c r="D35" s="7" t="s">
        <v>29</v>
      </c>
      <c r="E35" s="42"/>
      <c r="F35" s="43"/>
      <c r="G35" s="43"/>
      <c r="H35" s="43"/>
      <c r="I35" s="43"/>
      <c r="J35" s="43"/>
      <c r="K35" s="44"/>
      <c r="L35" s="43"/>
    </row>
    <row r="36" spans="1:12" ht="14.5">
      <c r="A36" s="14"/>
      <c r="B36" s="15"/>
      <c r="C36" s="11"/>
      <c r="D36" s="7" t="s">
        <v>30</v>
      </c>
      <c r="E36" s="42"/>
      <c r="F36" s="43"/>
      <c r="G36" s="43"/>
      <c r="H36" s="43"/>
      <c r="I36" s="43"/>
      <c r="J36" s="43"/>
      <c r="K36" s="44"/>
      <c r="L36" s="43"/>
    </row>
    <row r="37" spans="1:12" ht="14.5">
      <c r="A37" s="14"/>
      <c r="B37" s="15"/>
      <c r="C37" s="11"/>
      <c r="D37" s="7" t="s">
        <v>31</v>
      </c>
      <c r="E37" s="42"/>
      <c r="F37" s="43"/>
      <c r="G37" s="43"/>
      <c r="H37" s="43"/>
      <c r="I37" s="43"/>
      <c r="J37" s="43"/>
      <c r="K37" s="44"/>
      <c r="L37" s="43"/>
    </row>
    <row r="38" spans="1:12" ht="14.5">
      <c r="A38" s="14"/>
      <c r="B38" s="15"/>
      <c r="C38" s="11"/>
      <c r="D38" s="7" t="s">
        <v>32</v>
      </c>
      <c r="E38" s="42"/>
      <c r="F38" s="43"/>
      <c r="G38" s="43"/>
      <c r="H38" s="43"/>
      <c r="I38" s="43"/>
      <c r="J38" s="43"/>
      <c r="K38" s="44"/>
      <c r="L38" s="43"/>
    </row>
    <row r="39" spans="1:12" ht="14.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4.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>
      <c r="A41" s="16"/>
      <c r="B41" s="17"/>
      <c r="C41" s="8"/>
      <c r="D41" s="18" t="s">
        <v>33</v>
      </c>
      <c r="E41" s="9"/>
      <c r="F41" s="19">
        <f>SUM(F32:F40)</f>
        <v>0</v>
      </c>
      <c r="G41" s="19">
        <f t="shared" ref="G41" si="10">SUM(G32:G40)</f>
        <v>0</v>
      </c>
      <c r="H41" s="19">
        <f t="shared" ref="H41" si="11">SUM(H32:H40)</f>
        <v>0</v>
      </c>
      <c r="I41" s="19">
        <f t="shared" ref="I41" si="12">SUM(I32:I40)</f>
        <v>0</v>
      </c>
      <c r="J41" s="19">
        <f t="shared" ref="J41:L41" si="13">SUM(J32:J40)</f>
        <v>0</v>
      </c>
      <c r="K41" s="25"/>
      <c r="L41" s="19">
        <f t="shared" si="13"/>
        <v>0</v>
      </c>
    </row>
    <row r="42" spans="1:12" ht="15.75" customHeight="1" thickBot="1">
      <c r="A42" s="33">
        <f>A25</f>
        <v>1</v>
      </c>
      <c r="B42" s="33">
        <f>B25</f>
        <v>2</v>
      </c>
      <c r="C42" s="64" t="s">
        <v>4</v>
      </c>
      <c r="D42" s="65"/>
      <c r="E42" s="31"/>
      <c r="F42" s="32">
        <f>F31+F41</f>
        <v>500</v>
      </c>
      <c r="G42" s="32">
        <f t="shared" ref="G42" si="14">G31+G41</f>
        <v>28.93</v>
      </c>
      <c r="H42" s="32">
        <f t="shared" ref="H42" si="15">H31+H41</f>
        <v>17.010000000000002</v>
      </c>
      <c r="I42" s="32">
        <f t="shared" ref="I42" si="16">I31+I41</f>
        <v>91.73</v>
      </c>
      <c r="J42" s="32">
        <f t="shared" ref="J42:L42" si="17">J31+J41</f>
        <v>631.80000000000007</v>
      </c>
      <c r="K42" s="32"/>
      <c r="L42" s="32">
        <f t="shared" si="17"/>
        <v>70.099999999999994</v>
      </c>
    </row>
    <row r="43" spans="1:12" ht="25">
      <c r="A43" s="20">
        <v>1</v>
      </c>
      <c r="B43" s="21">
        <v>3</v>
      </c>
      <c r="C43" s="22" t="s">
        <v>20</v>
      </c>
      <c r="D43" s="5" t="s">
        <v>21</v>
      </c>
      <c r="E43" s="39" t="s">
        <v>45</v>
      </c>
      <c r="F43" s="40">
        <v>280</v>
      </c>
      <c r="G43" s="40">
        <v>20.46</v>
      </c>
      <c r="H43" s="40">
        <v>25.2</v>
      </c>
      <c r="I43" s="40">
        <v>41.05</v>
      </c>
      <c r="J43" s="40">
        <v>376.45</v>
      </c>
      <c r="K43" s="41">
        <v>462</v>
      </c>
      <c r="L43" s="40">
        <v>58.07</v>
      </c>
    </row>
    <row r="44" spans="1:12" ht="14.5">
      <c r="A44" s="23"/>
      <c r="B44" s="15"/>
      <c r="C44" s="11"/>
      <c r="D44" s="7" t="s">
        <v>26</v>
      </c>
      <c r="E44" s="42" t="s">
        <v>58</v>
      </c>
      <c r="F44" s="43">
        <v>60</v>
      </c>
      <c r="G44" s="43">
        <v>1.27</v>
      </c>
      <c r="H44" s="43">
        <v>2.68</v>
      </c>
      <c r="I44" s="43">
        <v>2.79</v>
      </c>
      <c r="J44" s="43">
        <v>47.88</v>
      </c>
      <c r="K44" s="44">
        <v>43</v>
      </c>
      <c r="L44" s="43">
        <v>19.5</v>
      </c>
    </row>
    <row r="45" spans="1:12" ht="14.5">
      <c r="A45" s="23"/>
      <c r="B45" s="15"/>
      <c r="C45" s="11"/>
      <c r="D45" s="7" t="s">
        <v>22</v>
      </c>
      <c r="E45" s="42" t="s">
        <v>54</v>
      </c>
      <c r="F45" s="43">
        <v>200</v>
      </c>
      <c r="G45" s="43">
        <v>7.0000000000000007E-2</v>
      </c>
      <c r="H45" s="43">
        <v>0.02</v>
      </c>
      <c r="I45" s="43">
        <v>15.2</v>
      </c>
      <c r="J45" s="43">
        <v>62</v>
      </c>
      <c r="K45" s="44">
        <v>951</v>
      </c>
      <c r="L45" s="43">
        <v>5.42</v>
      </c>
    </row>
    <row r="46" spans="1:12" ht="14.5">
      <c r="A46" s="23"/>
      <c r="B46" s="15"/>
      <c r="C46" s="11"/>
      <c r="D46" s="7" t="s">
        <v>23</v>
      </c>
      <c r="E46" s="42" t="s">
        <v>55</v>
      </c>
      <c r="F46" s="43">
        <v>40</v>
      </c>
      <c r="G46" s="43">
        <v>3.07</v>
      </c>
      <c r="H46" s="43">
        <v>1.07</v>
      </c>
      <c r="I46" s="43">
        <v>20.9</v>
      </c>
      <c r="J46" s="43">
        <v>107.2</v>
      </c>
      <c r="K46" s="44">
        <v>8</v>
      </c>
      <c r="L46" s="43">
        <v>1.22</v>
      </c>
    </row>
    <row r="47" spans="1:12" ht="14.5">
      <c r="A47" s="23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/>
    </row>
    <row r="48" spans="1:12" ht="14.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4.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>
      <c r="A50" s="24"/>
      <c r="B50" s="17"/>
      <c r="C50" s="8"/>
      <c r="D50" s="18" t="s">
        <v>33</v>
      </c>
      <c r="E50" s="9"/>
      <c r="F50" s="19">
        <f>SUM(F43:F49)</f>
        <v>580</v>
      </c>
      <c r="G50" s="19">
        <f t="shared" ref="G50" si="18">SUM(G43:G49)</f>
        <v>24.87</v>
      </c>
      <c r="H50" s="19">
        <f t="shared" ref="H50" si="19">SUM(H43:H49)</f>
        <v>28.97</v>
      </c>
      <c r="I50" s="19">
        <f t="shared" ref="I50" si="20">SUM(I43:I49)</f>
        <v>79.94</v>
      </c>
      <c r="J50" s="19">
        <f t="shared" ref="J50:L50" si="21">SUM(J43:J49)</f>
        <v>593.53</v>
      </c>
      <c r="K50" s="25"/>
      <c r="L50" s="19">
        <f t="shared" si="21"/>
        <v>84.21</v>
      </c>
    </row>
    <row r="51" spans="1:12" ht="14.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2"/>
      <c r="F51" s="43"/>
      <c r="G51" s="43"/>
      <c r="H51" s="43"/>
      <c r="I51" s="43"/>
      <c r="J51" s="43"/>
      <c r="K51" s="44"/>
      <c r="L51" s="43"/>
    </row>
    <row r="52" spans="1:12" ht="14.5">
      <c r="A52" s="23"/>
      <c r="B52" s="15"/>
      <c r="C52" s="11"/>
      <c r="D52" s="7" t="s">
        <v>27</v>
      </c>
      <c r="E52" s="42"/>
      <c r="F52" s="43"/>
      <c r="G52" s="43"/>
      <c r="H52" s="43"/>
      <c r="I52" s="43"/>
      <c r="J52" s="43"/>
      <c r="K52" s="44"/>
      <c r="L52" s="43"/>
    </row>
    <row r="53" spans="1:12" ht="14.5">
      <c r="A53" s="23"/>
      <c r="B53" s="15"/>
      <c r="C53" s="11"/>
      <c r="D53" s="7" t="s">
        <v>28</v>
      </c>
      <c r="E53" s="42"/>
      <c r="F53" s="43"/>
      <c r="G53" s="43"/>
      <c r="H53" s="43"/>
      <c r="I53" s="43"/>
      <c r="J53" s="43"/>
      <c r="K53" s="44"/>
      <c r="L53" s="43"/>
    </row>
    <row r="54" spans="1:12" ht="14.5">
      <c r="A54" s="23"/>
      <c r="B54" s="15"/>
      <c r="C54" s="11"/>
      <c r="D54" s="7" t="s">
        <v>29</v>
      </c>
      <c r="E54" s="42"/>
      <c r="F54" s="43"/>
      <c r="G54" s="43"/>
      <c r="H54" s="43"/>
      <c r="I54" s="43"/>
      <c r="J54" s="43"/>
      <c r="K54" s="44"/>
      <c r="L54" s="43"/>
    </row>
    <row r="55" spans="1:12" ht="14.5">
      <c r="A55" s="23"/>
      <c r="B55" s="15"/>
      <c r="C55" s="11"/>
      <c r="D55" s="7" t="s">
        <v>30</v>
      </c>
      <c r="E55" s="42"/>
      <c r="F55" s="43"/>
      <c r="G55" s="43"/>
      <c r="H55" s="43"/>
      <c r="I55" s="43"/>
      <c r="J55" s="43"/>
      <c r="K55" s="44"/>
      <c r="L55" s="43"/>
    </row>
    <row r="56" spans="1:12" ht="14.5">
      <c r="A56" s="23"/>
      <c r="B56" s="15"/>
      <c r="C56" s="11"/>
      <c r="D56" s="7" t="s">
        <v>31</v>
      </c>
      <c r="E56" s="42"/>
      <c r="F56" s="43"/>
      <c r="G56" s="43"/>
      <c r="H56" s="43"/>
      <c r="I56" s="43"/>
      <c r="J56" s="43"/>
      <c r="K56" s="44"/>
      <c r="L56" s="43"/>
    </row>
    <row r="57" spans="1:12" ht="14.5">
      <c r="A57" s="23"/>
      <c r="B57" s="15"/>
      <c r="C57" s="11"/>
      <c r="D57" s="7" t="s">
        <v>32</v>
      </c>
      <c r="E57" s="42"/>
      <c r="F57" s="43"/>
      <c r="G57" s="43"/>
      <c r="H57" s="43"/>
      <c r="I57" s="43"/>
      <c r="J57" s="43"/>
      <c r="K57" s="44"/>
      <c r="L57" s="43"/>
    </row>
    <row r="58" spans="1:12" ht="14.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4.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>
      <c r="A60" s="24"/>
      <c r="B60" s="17"/>
      <c r="C60" s="8"/>
      <c r="D60" s="18" t="s">
        <v>33</v>
      </c>
      <c r="E60" s="9"/>
      <c r="F60" s="19">
        <f>SUM(F51:F59)</f>
        <v>0</v>
      </c>
      <c r="G60" s="19">
        <f t="shared" ref="G60" si="22">SUM(G51:G59)</f>
        <v>0</v>
      </c>
      <c r="H60" s="19">
        <f t="shared" ref="H60" si="23">SUM(H51:H59)</f>
        <v>0</v>
      </c>
      <c r="I60" s="19">
        <f t="shared" ref="I60" si="24">SUM(I51:I59)</f>
        <v>0</v>
      </c>
      <c r="J60" s="19">
        <f t="shared" ref="J60:L60" si="25">SUM(J51:J59)</f>
        <v>0</v>
      </c>
      <c r="K60" s="25"/>
      <c r="L60" s="19">
        <f t="shared" si="25"/>
        <v>0</v>
      </c>
    </row>
    <row r="61" spans="1:12" ht="15.75" customHeight="1" thickBot="1">
      <c r="A61" s="29">
        <f>A43</f>
        <v>1</v>
      </c>
      <c r="B61" s="30">
        <f>B43</f>
        <v>3</v>
      </c>
      <c r="C61" s="64" t="s">
        <v>4</v>
      </c>
      <c r="D61" s="65"/>
      <c r="E61" s="31"/>
      <c r="F61" s="32">
        <f>F50+F60</f>
        <v>580</v>
      </c>
      <c r="G61" s="32">
        <f t="shared" ref="G61" si="26">G50+G60</f>
        <v>24.87</v>
      </c>
      <c r="H61" s="32">
        <f t="shared" ref="H61" si="27">H50+H60</f>
        <v>28.97</v>
      </c>
      <c r="I61" s="32">
        <f t="shared" ref="I61" si="28">I50+I60</f>
        <v>79.94</v>
      </c>
      <c r="J61" s="32">
        <f t="shared" ref="J61:L61" si="29">J50+J60</f>
        <v>593.53</v>
      </c>
      <c r="K61" s="32"/>
      <c r="L61" s="32">
        <f t="shared" si="29"/>
        <v>84.21</v>
      </c>
    </row>
    <row r="62" spans="1:12" ht="14.5">
      <c r="A62" s="20">
        <v>1</v>
      </c>
      <c r="B62" s="21">
        <v>4</v>
      </c>
      <c r="C62" s="22" t="s">
        <v>20</v>
      </c>
      <c r="D62" s="5" t="s">
        <v>21</v>
      </c>
      <c r="E62" s="39" t="s">
        <v>46</v>
      </c>
      <c r="F62" s="40">
        <v>240</v>
      </c>
      <c r="G62" s="40">
        <v>23.34</v>
      </c>
      <c r="H62" s="40">
        <v>9.9</v>
      </c>
      <c r="I62" s="40">
        <v>30.13</v>
      </c>
      <c r="J62" s="40">
        <v>272.37</v>
      </c>
      <c r="K62" s="63">
        <v>227</v>
      </c>
      <c r="L62" s="53">
        <v>41.51</v>
      </c>
    </row>
    <row r="63" spans="1:12" ht="14.5">
      <c r="A63" s="23"/>
      <c r="B63" s="15"/>
      <c r="C63" s="11"/>
      <c r="D63" s="7" t="s">
        <v>22</v>
      </c>
      <c r="E63" s="42" t="s">
        <v>54</v>
      </c>
      <c r="F63" s="43">
        <v>200</v>
      </c>
      <c r="G63" s="43">
        <v>7.0000000000000007E-2</v>
      </c>
      <c r="H63" s="43">
        <v>0.02</v>
      </c>
      <c r="I63" s="43">
        <v>15.2</v>
      </c>
      <c r="J63" s="43">
        <v>62</v>
      </c>
      <c r="K63" s="44">
        <v>951</v>
      </c>
      <c r="L63" s="43">
        <v>5.42</v>
      </c>
    </row>
    <row r="64" spans="1:12" ht="14.5">
      <c r="A64" s="23"/>
      <c r="B64" s="15"/>
      <c r="C64" s="11"/>
      <c r="D64" s="7" t="s">
        <v>23</v>
      </c>
      <c r="E64" s="42" t="s">
        <v>55</v>
      </c>
      <c r="F64" s="43">
        <v>40</v>
      </c>
      <c r="G64" s="43">
        <v>3.07</v>
      </c>
      <c r="H64" s="43">
        <v>1.07</v>
      </c>
      <c r="I64" s="43">
        <v>20.9</v>
      </c>
      <c r="J64" s="43">
        <v>107.2</v>
      </c>
      <c r="K64" s="44">
        <v>8</v>
      </c>
      <c r="L64" s="43">
        <v>1.22</v>
      </c>
    </row>
    <row r="65" spans="1:12" ht="16" thickBot="1">
      <c r="A65" s="23"/>
      <c r="B65" s="15"/>
      <c r="C65" s="11"/>
      <c r="D65" s="7" t="s">
        <v>24</v>
      </c>
      <c r="E65" s="42" t="s">
        <v>59</v>
      </c>
      <c r="F65" s="43">
        <v>100</v>
      </c>
      <c r="G65" s="43">
        <v>0.4</v>
      </c>
      <c r="H65" s="43">
        <v>0.4</v>
      </c>
      <c r="I65" s="43">
        <v>9.8000000000000007</v>
      </c>
      <c r="J65" s="43">
        <v>47</v>
      </c>
      <c r="K65" s="62">
        <v>338</v>
      </c>
      <c r="L65" s="54">
        <v>6.58</v>
      </c>
    </row>
    <row r="66" spans="1:12" ht="14.5">
      <c r="A66" s="23"/>
      <c r="B66" s="15"/>
      <c r="C66" s="11"/>
      <c r="D66" s="6"/>
      <c r="E66" s="42"/>
      <c r="F66" s="43"/>
      <c r="G66" s="43"/>
      <c r="H66" s="43"/>
      <c r="I66" s="43"/>
      <c r="J66" s="43"/>
      <c r="K66" s="44"/>
      <c r="L66" s="43"/>
    </row>
    <row r="67" spans="1:12" ht="14.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4.5">
      <c r="A68" s="24"/>
      <c r="B68" s="17"/>
      <c r="C68" s="8"/>
      <c r="D68" s="18" t="s">
        <v>33</v>
      </c>
      <c r="E68" s="9"/>
      <c r="F68" s="19">
        <f>SUM(F62:F67)</f>
        <v>580</v>
      </c>
      <c r="G68" s="19">
        <f t="shared" ref="G68" si="30">SUM(G62:G67)</f>
        <v>26.88</v>
      </c>
      <c r="H68" s="19">
        <f t="shared" ref="H68" si="31">SUM(H62:H67)</f>
        <v>11.39</v>
      </c>
      <c r="I68" s="19">
        <f t="shared" ref="I68" si="32">SUM(I62:I67)</f>
        <v>76.029999999999987</v>
      </c>
      <c r="J68" s="19">
        <f t="shared" ref="J68:L68" si="33">SUM(J62:J67)</f>
        <v>488.57</v>
      </c>
      <c r="K68" s="25"/>
      <c r="L68" s="19">
        <f t="shared" si="33"/>
        <v>54.73</v>
      </c>
    </row>
    <row r="69" spans="1:12" ht="14.5">
      <c r="A69" s="26">
        <f>A62</f>
        <v>1</v>
      </c>
      <c r="B69" s="13">
        <f>B62</f>
        <v>4</v>
      </c>
      <c r="C69" s="10" t="s">
        <v>25</v>
      </c>
      <c r="D69" s="7" t="s">
        <v>26</v>
      </c>
      <c r="E69" s="42"/>
      <c r="F69" s="43"/>
      <c r="G69" s="43"/>
      <c r="H69" s="43"/>
      <c r="I69" s="43"/>
      <c r="J69" s="43"/>
      <c r="K69" s="44"/>
      <c r="L69" s="43"/>
    </row>
    <row r="70" spans="1:12" ht="14.5">
      <c r="A70" s="23"/>
      <c r="B70" s="15"/>
      <c r="C70" s="11"/>
      <c r="D70" s="7" t="s">
        <v>27</v>
      </c>
      <c r="E70" s="42"/>
      <c r="F70" s="43"/>
      <c r="G70" s="43"/>
      <c r="H70" s="43"/>
      <c r="I70" s="43"/>
      <c r="J70" s="43"/>
      <c r="K70" s="44"/>
      <c r="L70" s="43"/>
    </row>
    <row r="71" spans="1:12" ht="14.5">
      <c r="A71" s="23"/>
      <c r="B71" s="15"/>
      <c r="C71" s="11"/>
      <c r="D71" s="7" t="s">
        <v>28</v>
      </c>
      <c r="E71" s="42"/>
      <c r="F71" s="43"/>
      <c r="G71" s="43"/>
      <c r="H71" s="43"/>
      <c r="I71" s="43"/>
      <c r="J71" s="43"/>
      <c r="K71" s="44"/>
      <c r="L71" s="43"/>
    </row>
    <row r="72" spans="1:12" ht="14.5">
      <c r="A72" s="23"/>
      <c r="B72" s="15"/>
      <c r="C72" s="11"/>
      <c r="D72" s="7" t="s">
        <v>29</v>
      </c>
      <c r="E72" s="42"/>
      <c r="F72" s="43"/>
      <c r="G72" s="43"/>
      <c r="H72" s="43"/>
      <c r="I72" s="43"/>
      <c r="J72" s="43"/>
      <c r="K72" s="44"/>
      <c r="L72" s="43"/>
    </row>
    <row r="73" spans="1:12" ht="14.5">
      <c r="A73" s="23"/>
      <c r="B73" s="15"/>
      <c r="C73" s="11"/>
      <c r="D73" s="7" t="s">
        <v>30</v>
      </c>
      <c r="E73" s="42"/>
      <c r="F73" s="43"/>
      <c r="G73" s="43"/>
      <c r="H73" s="43"/>
      <c r="I73" s="43"/>
      <c r="J73" s="43"/>
      <c r="K73" s="44"/>
      <c r="L73" s="43"/>
    </row>
    <row r="74" spans="1:12" ht="14.5">
      <c r="A74" s="23"/>
      <c r="B74" s="15"/>
      <c r="C74" s="11"/>
      <c r="D74" s="7" t="s">
        <v>31</v>
      </c>
      <c r="E74" s="42"/>
      <c r="F74" s="43"/>
      <c r="G74" s="43"/>
      <c r="H74" s="43"/>
      <c r="I74" s="43"/>
      <c r="J74" s="43"/>
      <c r="K74" s="44"/>
      <c r="L74" s="43"/>
    </row>
    <row r="75" spans="1:12" ht="14.5">
      <c r="A75" s="23"/>
      <c r="B75" s="15"/>
      <c r="C75" s="11"/>
      <c r="D75" s="7" t="s">
        <v>32</v>
      </c>
      <c r="E75" s="42"/>
      <c r="F75" s="43"/>
      <c r="G75" s="43"/>
      <c r="H75" s="43"/>
      <c r="I75" s="43"/>
      <c r="J75" s="43"/>
      <c r="K75" s="44"/>
      <c r="L75" s="43"/>
    </row>
    <row r="76" spans="1:12" ht="14.5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4.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4.5">
      <c r="A78" s="24"/>
      <c r="B78" s="17"/>
      <c r="C78" s="8"/>
      <c r="D78" s="18" t="s">
        <v>33</v>
      </c>
      <c r="E78" s="9"/>
      <c r="F78" s="19">
        <f>SUM(F69:F77)</f>
        <v>0</v>
      </c>
      <c r="G78" s="19">
        <f t="shared" ref="G78" si="34">SUM(G69:G77)</f>
        <v>0</v>
      </c>
      <c r="H78" s="19">
        <f t="shared" ref="H78" si="35">SUM(H69:H77)</f>
        <v>0</v>
      </c>
      <c r="I78" s="19">
        <f t="shared" ref="I78" si="36">SUM(I69:I77)</f>
        <v>0</v>
      </c>
      <c r="J78" s="19">
        <f t="shared" ref="J78:L78" si="37">SUM(J69:J77)</f>
        <v>0</v>
      </c>
      <c r="K78" s="25"/>
      <c r="L78" s="19">
        <f t="shared" si="37"/>
        <v>0</v>
      </c>
    </row>
    <row r="79" spans="1:12" ht="15.75" customHeight="1" thickBot="1">
      <c r="A79" s="29">
        <f>A62</f>
        <v>1</v>
      </c>
      <c r="B79" s="30">
        <f>B62</f>
        <v>4</v>
      </c>
      <c r="C79" s="64" t="s">
        <v>4</v>
      </c>
      <c r="D79" s="65"/>
      <c r="E79" s="31"/>
      <c r="F79" s="32">
        <f>F68+F78</f>
        <v>580</v>
      </c>
      <c r="G79" s="32">
        <f t="shared" ref="G79" si="38">G68+G78</f>
        <v>26.88</v>
      </c>
      <c r="H79" s="32">
        <f t="shared" ref="H79" si="39">H68+H78</f>
        <v>11.39</v>
      </c>
      <c r="I79" s="32">
        <f t="shared" ref="I79" si="40">I68+I78</f>
        <v>76.029999999999987</v>
      </c>
      <c r="J79" s="32">
        <f t="shared" ref="J79:L79" si="41">J68+J78</f>
        <v>488.57</v>
      </c>
      <c r="K79" s="32"/>
      <c r="L79" s="32">
        <f t="shared" si="41"/>
        <v>54.73</v>
      </c>
    </row>
    <row r="80" spans="1:12" ht="14.5">
      <c r="A80" s="20">
        <v>1</v>
      </c>
      <c r="B80" s="21">
        <v>5</v>
      </c>
      <c r="C80" s="22" t="s">
        <v>20</v>
      </c>
      <c r="D80" s="5" t="s">
        <v>21</v>
      </c>
      <c r="E80" s="39" t="s">
        <v>47</v>
      </c>
      <c r="F80" s="40">
        <v>240</v>
      </c>
      <c r="G80" s="40">
        <v>22.86</v>
      </c>
      <c r="H80" s="40">
        <v>8.16</v>
      </c>
      <c r="I80" s="40">
        <v>28.98</v>
      </c>
      <c r="J80" s="40">
        <v>274.95</v>
      </c>
      <c r="K80" s="59">
        <v>294</v>
      </c>
      <c r="L80" s="56">
        <v>64.59</v>
      </c>
    </row>
    <row r="81" spans="1:12" ht="15" thickBot="1">
      <c r="A81" s="23"/>
      <c r="B81" s="15"/>
      <c r="C81" s="11"/>
      <c r="D81" s="7" t="s">
        <v>26</v>
      </c>
      <c r="E81" s="42" t="s">
        <v>60</v>
      </c>
      <c r="F81" s="43">
        <v>60</v>
      </c>
      <c r="G81" s="43">
        <v>3.9</v>
      </c>
      <c r="H81" s="43">
        <v>4.26</v>
      </c>
      <c r="I81" s="43">
        <v>2.7</v>
      </c>
      <c r="J81" s="43">
        <v>65.28</v>
      </c>
      <c r="K81" s="60">
        <v>16</v>
      </c>
      <c r="L81" s="58">
        <v>4.38</v>
      </c>
    </row>
    <row r="82" spans="1:12" ht="14.5">
      <c r="A82" s="23"/>
      <c r="B82" s="15"/>
      <c r="C82" s="11"/>
      <c r="D82" s="7" t="s">
        <v>22</v>
      </c>
      <c r="E82" s="42" t="s">
        <v>56</v>
      </c>
      <c r="F82" s="43">
        <v>200</v>
      </c>
      <c r="G82" s="43">
        <v>3.16</v>
      </c>
      <c r="H82" s="43">
        <v>3.34</v>
      </c>
      <c r="I82" s="43">
        <v>22.94</v>
      </c>
      <c r="J82" s="43">
        <v>130.6</v>
      </c>
      <c r="K82" s="61">
        <v>693</v>
      </c>
      <c r="L82" s="57">
        <v>12.6</v>
      </c>
    </row>
    <row r="83" spans="1:12" ht="14.5">
      <c r="A83" s="23"/>
      <c r="B83" s="15"/>
      <c r="C83" s="11"/>
      <c r="D83" s="7" t="s">
        <v>23</v>
      </c>
      <c r="E83" s="42" t="s">
        <v>55</v>
      </c>
      <c r="F83" s="43">
        <v>40</v>
      </c>
      <c r="G83" s="43">
        <v>3.07</v>
      </c>
      <c r="H83" s="43">
        <v>1.07</v>
      </c>
      <c r="I83" s="43">
        <v>20.9</v>
      </c>
      <c r="J83" s="43">
        <v>107.2</v>
      </c>
      <c r="K83" s="44">
        <v>8</v>
      </c>
      <c r="L83" s="43">
        <v>1.22</v>
      </c>
    </row>
    <row r="84" spans="1:12" ht="14.5">
      <c r="A84" s="23"/>
      <c r="B84" s="15"/>
      <c r="C84" s="11"/>
      <c r="D84" s="7"/>
      <c r="E84" s="42"/>
      <c r="F84" s="43"/>
      <c r="G84" s="43"/>
      <c r="H84" s="43"/>
      <c r="I84" s="43"/>
      <c r="J84" s="43"/>
      <c r="K84" s="44"/>
      <c r="L84" s="43"/>
    </row>
    <row r="85" spans="1:12" ht="14.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4.5">
      <c r="A86" s="24"/>
      <c r="B86" s="17"/>
      <c r="C86" s="8"/>
      <c r="D86" s="18" t="s">
        <v>33</v>
      </c>
      <c r="E86" s="9"/>
      <c r="F86" s="19">
        <f>SUM(F80:F85)</f>
        <v>540</v>
      </c>
      <c r="G86" s="19">
        <f t="shared" ref="G86" si="42">SUM(G80:G85)</f>
        <v>32.989999999999995</v>
      </c>
      <c r="H86" s="19">
        <f t="shared" ref="H86" si="43">SUM(H80:H85)</f>
        <v>16.829999999999998</v>
      </c>
      <c r="I86" s="19">
        <f t="shared" ref="I86" si="44">SUM(I80:I85)</f>
        <v>75.52000000000001</v>
      </c>
      <c r="J86" s="19">
        <f t="shared" ref="J86:L86" si="45">SUM(J80:J85)</f>
        <v>578.03000000000009</v>
      </c>
      <c r="K86" s="25"/>
      <c r="L86" s="19">
        <f t="shared" si="45"/>
        <v>82.789999999999992</v>
      </c>
    </row>
    <row r="87" spans="1:12" ht="14.5">
      <c r="A87" s="26">
        <f>A80</f>
        <v>1</v>
      </c>
      <c r="B87" s="13">
        <f>B80</f>
        <v>5</v>
      </c>
      <c r="C87" s="10" t="s">
        <v>25</v>
      </c>
      <c r="D87" s="7" t="s">
        <v>26</v>
      </c>
      <c r="E87" s="42"/>
      <c r="F87" s="43"/>
      <c r="G87" s="43"/>
      <c r="H87" s="43"/>
      <c r="I87" s="43"/>
      <c r="J87" s="43"/>
      <c r="K87" s="44"/>
      <c r="L87" s="43"/>
    </row>
    <row r="88" spans="1:12" ht="14.5">
      <c r="A88" s="23"/>
      <c r="B88" s="15"/>
      <c r="C88" s="11"/>
      <c r="D88" s="7" t="s">
        <v>27</v>
      </c>
      <c r="E88" s="42"/>
      <c r="F88" s="43"/>
      <c r="G88" s="43"/>
      <c r="H88" s="43"/>
      <c r="I88" s="43"/>
      <c r="J88" s="43"/>
      <c r="K88" s="44"/>
      <c r="L88" s="43"/>
    </row>
    <row r="89" spans="1:12" ht="14.5">
      <c r="A89" s="23"/>
      <c r="B89" s="15"/>
      <c r="C89" s="11"/>
      <c r="D89" s="7" t="s">
        <v>28</v>
      </c>
      <c r="E89" s="42"/>
      <c r="F89" s="43"/>
      <c r="G89" s="43"/>
      <c r="H89" s="43"/>
      <c r="I89" s="43"/>
      <c r="J89" s="43"/>
      <c r="K89" s="44"/>
      <c r="L89" s="43"/>
    </row>
    <row r="90" spans="1:12" ht="14.5">
      <c r="A90" s="23"/>
      <c r="B90" s="15"/>
      <c r="C90" s="11"/>
      <c r="D90" s="7" t="s">
        <v>29</v>
      </c>
      <c r="E90" s="42"/>
      <c r="F90" s="43"/>
      <c r="G90" s="43"/>
      <c r="H90" s="43"/>
      <c r="I90" s="43"/>
      <c r="J90" s="43"/>
      <c r="K90" s="44"/>
      <c r="L90" s="43"/>
    </row>
    <row r="91" spans="1:12" ht="14.5">
      <c r="A91" s="23"/>
      <c r="B91" s="15"/>
      <c r="C91" s="11"/>
      <c r="D91" s="7" t="s">
        <v>30</v>
      </c>
      <c r="E91" s="42"/>
      <c r="F91" s="43"/>
      <c r="G91" s="43"/>
      <c r="H91" s="43"/>
      <c r="I91" s="43"/>
      <c r="J91" s="43"/>
      <c r="K91" s="44"/>
      <c r="L91" s="43"/>
    </row>
    <row r="92" spans="1:12" ht="14.5">
      <c r="A92" s="23"/>
      <c r="B92" s="15"/>
      <c r="C92" s="11"/>
      <c r="D92" s="7" t="s">
        <v>31</v>
      </c>
      <c r="E92" s="42"/>
      <c r="F92" s="43"/>
      <c r="G92" s="43"/>
      <c r="H92" s="43"/>
      <c r="I92" s="43"/>
      <c r="J92" s="43"/>
      <c r="K92" s="44"/>
      <c r="L92" s="43"/>
    </row>
    <row r="93" spans="1:12" ht="14.5">
      <c r="A93" s="23"/>
      <c r="B93" s="15"/>
      <c r="C93" s="11"/>
      <c r="D93" s="7" t="s">
        <v>32</v>
      </c>
      <c r="E93" s="42"/>
      <c r="F93" s="43"/>
      <c r="G93" s="43"/>
      <c r="H93" s="43"/>
      <c r="I93" s="43"/>
      <c r="J93" s="43"/>
      <c r="K93" s="44"/>
      <c r="L93" s="43"/>
    </row>
    <row r="94" spans="1:12" ht="14.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4.5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4.5">
      <c r="A96" s="24"/>
      <c r="B96" s="17"/>
      <c r="C96" s="8"/>
      <c r="D96" s="18" t="s">
        <v>33</v>
      </c>
      <c r="E96" s="9"/>
      <c r="F96" s="19">
        <f>SUM(F87:F95)</f>
        <v>0</v>
      </c>
      <c r="G96" s="19">
        <f t="shared" ref="G96" si="46">SUM(G87:G95)</f>
        <v>0</v>
      </c>
      <c r="H96" s="19">
        <f t="shared" ref="H96" si="47">SUM(H87:H95)</f>
        <v>0</v>
      </c>
      <c r="I96" s="19">
        <f t="shared" ref="I96" si="48">SUM(I87:I95)</f>
        <v>0</v>
      </c>
      <c r="J96" s="19">
        <f t="shared" ref="J96:L96" si="49">SUM(J87:J95)</f>
        <v>0</v>
      </c>
      <c r="K96" s="25"/>
      <c r="L96" s="19">
        <f t="shared" si="49"/>
        <v>0</v>
      </c>
    </row>
    <row r="97" spans="1:12" ht="15.75" customHeight="1" thickBot="1">
      <c r="A97" s="29">
        <f>A80</f>
        <v>1</v>
      </c>
      <c r="B97" s="30">
        <f>B80</f>
        <v>5</v>
      </c>
      <c r="C97" s="64" t="s">
        <v>4</v>
      </c>
      <c r="D97" s="65"/>
      <c r="E97" s="31"/>
      <c r="F97" s="32">
        <f>F86+F96</f>
        <v>540</v>
      </c>
      <c r="G97" s="32">
        <f t="shared" ref="G97" si="50">G86+G96</f>
        <v>32.989999999999995</v>
      </c>
      <c r="H97" s="32">
        <f t="shared" ref="H97" si="51">H86+H96</f>
        <v>16.829999999999998</v>
      </c>
      <c r="I97" s="32">
        <f t="shared" ref="I97" si="52">I86+I96</f>
        <v>75.52000000000001</v>
      </c>
      <c r="J97" s="32">
        <f t="shared" ref="J97:L97" si="53">J86+J96</f>
        <v>578.03000000000009</v>
      </c>
      <c r="K97" s="32"/>
      <c r="L97" s="32">
        <f t="shared" si="53"/>
        <v>82.789999999999992</v>
      </c>
    </row>
    <row r="98" spans="1:12" ht="14.5">
      <c r="A98" s="20">
        <v>2</v>
      </c>
      <c r="B98" s="21">
        <v>1</v>
      </c>
      <c r="C98" s="22" t="s">
        <v>20</v>
      </c>
      <c r="D98" s="5" t="s">
        <v>21</v>
      </c>
      <c r="E98" s="39" t="s">
        <v>41</v>
      </c>
      <c r="F98" s="40">
        <v>230</v>
      </c>
      <c r="G98" s="40">
        <v>22</v>
      </c>
      <c r="H98" s="40">
        <v>12</v>
      </c>
      <c r="I98" s="40">
        <v>42</v>
      </c>
      <c r="J98" s="40">
        <v>264</v>
      </c>
      <c r="K98" s="41">
        <v>304</v>
      </c>
      <c r="L98" s="40">
        <v>127.9</v>
      </c>
    </row>
    <row r="99" spans="1:12" ht="14.5">
      <c r="A99" s="23"/>
      <c r="B99" s="15"/>
      <c r="C99" s="11"/>
      <c r="D99" s="7" t="s">
        <v>26</v>
      </c>
      <c r="E99" s="42" t="s">
        <v>53</v>
      </c>
      <c r="F99" s="43">
        <v>60</v>
      </c>
      <c r="G99" s="43">
        <v>1</v>
      </c>
      <c r="H99" s="43">
        <v>3</v>
      </c>
      <c r="I99" s="43">
        <v>6</v>
      </c>
      <c r="J99" s="43">
        <v>68</v>
      </c>
      <c r="K99" s="44">
        <v>17</v>
      </c>
      <c r="L99" s="43">
        <v>4.09</v>
      </c>
    </row>
    <row r="100" spans="1:12" ht="14.5">
      <c r="A100" s="23"/>
      <c r="B100" s="15"/>
      <c r="C100" s="11"/>
      <c r="D100" s="7" t="s">
        <v>22</v>
      </c>
      <c r="E100" s="42" t="s">
        <v>54</v>
      </c>
      <c r="F100" s="43">
        <v>200</v>
      </c>
      <c r="G100" s="43">
        <v>0</v>
      </c>
      <c r="H100" s="43">
        <v>0</v>
      </c>
      <c r="I100" s="43">
        <v>15</v>
      </c>
      <c r="J100" s="43">
        <v>62</v>
      </c>
      <c r="K100" s="44">
        <v>376</v>
      </c>
      <c r="L100" s="43">
        <v>5.42</v>
      </c>
    </row>
    <row r="101" spans="1:12" ht="14.5">
      <c r="A101" s="23"/>
      <c r="B101" s="15"/>
      <c r="C101" s="11"/>
      <c r="D101" s="7" t="s">
        <v>23</v>
      </c>
      <c r="E101" s="42" t="s">
        <v>55</v>
      </c>
      <c r="F101" s="43">
        <v>40</v>
      </c>
      <c r="G101" s="43">
        <v>3</v>
      </c>
      <c r="H101" s="43">
        <v>1</v>
      </c>
      <c r="I101" s="43">
        <v>21</v>
      </c>
      <c r="J101" s="43">
        <v>107</v>
      </c>
      <c r="K101" s="44">
        <v>8</v>
      </c>
      <c r="L101" s="43">
        <v>1.22</v>
      </c>
    </row>
    <row r="102" spans="1:12" ht="14.5">
      <c r="A102" s="23"/>
      <c r="B102" s="15"/>
      <c r="C102" s="11"/>
      <c r="D102" s="7"/>
      <c r="E102" s="42"/>
      <c r="F102" s="43"/>
      <c r="G102" s="43"/>
      <c r="H102" s="43"/>
      <c r="I102" s="43"/>
      <c r="J102" s="43"/>
      <c r="K102" s="44"/>
      <c r="L102" s="43"/>
    </row>
    <row r="103" spans="1:12" ht="14.5">
      <c r="A103" s="23"/>
      <c r="B103" s="15"/>
      <c r="C103" s="11"/>
      <c r="D103" s="7"/>
      <c r="E103" s="42"/>
      <c r="F103" s="43"/>
      <c r="G103" s="43"/>
      <c r="H103" s="43"/>
      <c r="I103" s="43"/>
      <c r="J103" s="43"/>
      <c r="K103" s="44"/>
      <c r="L103" s="43"/>
    </row>
    <row r="104" spans="1:12" ht="14.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4.5">
      <c r="A105" s="24"/>
      <c r="B105" s="17"/>
      <c r="C105" s="8"/>
      <c r="D105" s="18" t="s">
        <v>33</v>
      </c>
      <c r="E105" s="9"/>
      <c r="F105" s="19">
        <f>SUM(F98:F104)</f>
        <v>530</v>
      </c>
      <c r="G105" s="19">
        <f t="shared" ref="G105:J105" si="54">SUM(G98:G104)</f>
        <v>26</v>
      </c>
      <c r="H105" s="19">
        <f t="shared" si="54"/>
        <v>16</v>
      </c>
      <c r="I105" s="19">
        <f t="shared" si="54"/>
        <v>84</v>
      </c>
      <c r="J105" s="19">
        <f t="shared" si="54"/>
        <v>501</v>
      </c>
      <c r="K105" s="25"/>
      <c r="L105" s="19">
        <f t="shared" ref="L105" si="55">SUM(L98:L104)</f>
        <v>138.63</v>
      </c>
    </row>
    <row r="106" spans="1:12" ht="14.5">
      <c r="A106" s="26">
        <f>A98</f>
        <v>2</v>
      </c>
      <c r="B106" s="13">
        <f>B98</f>
        <v>1</v>
      </c>
      <c r="C106" s="10" t="s">
        <v>25</v>
      </c>
      <c r="D106" s="7" t="s">
        <v>26</v>
      </c>
      <c r="E106" s="42"/>
      <c r="F106" s="43"/>
      <c r="G106" s="43"/>
      <c r="H106" s="43"/>
      <c r="I106" s="43"/>
      <c r="J106" s="43"/>
      <c r="K106" s="44"/>
      <c r="L106" s="43"/>
    </row>
    <row r="107" spans="1:12" ht="14.5">
      <c r="A107" s="23"/>
      <c r="B107" s="15"/>
      <c r="C107" s="11"/>
      <c r="D107" s="7" t="s">
        <v>27</v>
      </c>
      <c r="E107" s="42"/>
      <c r="F107" s="43"/>
      <c r="G107" s="43"/>
      <c r="H107" s="43"/>
      <c r="I107" s="43"/>
      <c r="J107" s="43"/>
      <c r="K107" s="44"/>
      <c r="L107" s="43"/>
    </row>
    <row r="108" spans="1:12" ht="14.5">
      <c r="A108" s="23"/>
      <c r="B108" s="15"/>
      <c r="C108" s="11"/>
      <c r="D108" s="7" t="s">
        <v>28</v>
      </c>
      <c r="E108" s="42"/>
      <c r="F108" s="43"/>
      <c r="G108" s="43"/>
      <c r="H108" s="43"/>
      <c r="I108" s="43"/>
      <c r="J108" s="43"/>
      <c r="K108" s="44"/>
      <c r="L108" s="43"/>
    </row>
    <row r="109" spans="1:12" ht="14.5">
      <c r="A109" s="23"/>
      <c r="B109" s="15"/>
      <c r="C109" s="11"/>
      <c r="D109" s="7" t="s">
        <v>29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>
      <c r="A110" s="23"/>
      <c r="B110" s="15"/>
      <c r="C110" s="11"/>
      <c r="D110" s="7" t="s">
        <v>30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>
      <c r="A111" s="23"/>
      <c r="B111" s="15"/>
      <c r="C111" s="11"/>
      <c r="D111" s="7" t="s">
        <v>31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>
      <c r="A112" s="23"/>
      <c r="B112" s="15"/>
      <c r="C112" s="11"/>
      <c r="D112" s="7" t="s">
        <v>32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4.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4.5">
      <c r="A115" s="24"/>
      <c r="B115" s="17"/>
      <c r="C115" s="8"/>
      <c r="D115" s="18" t="s">
        <v>33</v>
      </c>
      <c r="E115" s="9"/>
      <c r="F115" s="19">
        <f>SUM(F106:F114)</f>
        <v>0</v>
      </c>
      <c r="G115" s="19">
        <f t="shared" ref="G115:J115" si="56">SUM(G106:G114)</f>
        <v>0</v>
      </c>
      <c r="H115" s="19">
        <f t="shared" si="56"/>
        <v>0</v>
      </c>
      <c r="I115" s="19">
        <f t="shared" si="56"/>
        <v>0</v>
      </c>
      <c r="J115" s="19">
        <f t="shared" si="56"/>
        <v>0</v>
      </c>
      <c r="K115" s="25"/>
      <c r="L115" s="19">
        <f t="shared" ref="L115" si="57">SUM(L106:L114)</f>
        <v>0</v>
      </c>
    </row>
    <row r="116" spans="1:12" ht="15" thickBot="1">
      <c r="A116" s="29">
        <f>A98</f>
        <v>2</v>
      </c>
      <c r="B116" s="30">
        <f>B98</f>
        <v>1</v>
      </c>
      <c r="C116" s="64" t="s">
        <v>4</v>
      </c>
      <c r="D116" s="65"/>
      <c r="E116" s="31"/>
      <c r="F116" s="32">
        <f>F105+F115</f>
        <v>530</v>
      </c>
      <c r="G116" s="32">
        <f t="shared" ref="G116" si="58">G105+G115</f>
        <v>26</v>
      </c>
      <c r="H116" s="32">
        <f t="shared" ref="H116" si="59">H105+H115</f>
        <v>16</v>
      </c>
      <c r="I116" s="32">
        <f t="shared" ref="I116" si="60">I105+I115</f>
        <v>84</v>
      </c>
      <c r="J116" s="32">
        <f t="shared" ref="J116:L116" si="61">J105+J115</f>
        <v>501</v>
      </c>
      <c r="K116" s="32"/>
      <c r="L116" s="32">
        <f t="shared" si="61"/>
        <v>138.63</v>
      </c>
    </row>
    <row r="117" spans="1:12" ht="14.5">
      <c r="A117" s="14">
        <v>2</v>
      </c>
      <c r="B117" s="15">
        <v>2</v>
      </c>
      <c r="C117" s="22" t="s">
        <v>20</v>
      </c>
      <c r="D117" s="5" t="s">
        <v>21</v>
      </c>
      <c r="E117" s="39" t="s">
        <v>48</v>
      </c>
      <c r="F117" s="40">
        <v>240</v>
      </c>
      <c r="G117" s="40">
        <v>18.59</v>
      </c>
      <c r="H117" s="40">
        <v>21.94</v>
      </c>
      <c r="I117" s="40">
        <v>44.31</v>
      </c>
      <c r="J117" s="40">
        <v>453.45</v>
      </c>
      <c r="K117" s="59">
        <v>294</v>
      </c>
      <c r="L117" s="56">
        <v>71.069999999999993</v>
      </c>
    </row>
    <row r="118" spans="1:12" ht="14.5">
      <c r="A118" s="14"/>
      <c r="B118" s="15"/>
      <c r="C118" s="11"/>
      <c r="D118" s="7" t="s">
        <v>22</v>
      </c>
      <c r="E118" s="42" t="s">
        <v>56</v>
      </c>
      <c r="F118" s="43">
        <v>200</v>
      </c>
      <c r="G118" s="43">
        <v>3.16</v>
      </c>
      <c r="H118" s="43">
        <v>3.34</v>
      </c>
      <c r="I118" s="43">
        <v>22.94</v>
      </c>
      <c r="J118" s="43">
        <v>130.6</v>
      </c>
      <c r="K118" s="61">
        <v>693</v>
      </c>
      <c r="L118" s="57">
        <v>12.6</v>
      </c>
    </row>
    <row r="119" spans="1:12" ht="14.5">
      <c r="A119" s="14"/>
      <c r="B119" s="15"/>
      <c r="C119" s="11"/>
      <c r="D119" s="7" t="s">
        <v>23</v>
      </c>
      <c r="E119" s="42" t="s">
        <v>55</v>
      </c>
      <c r="F119" s="43">
        <v>40</v>
      </c>
      <c r="G119" s="43">
        <v>3.07</v>
      </c>
      <c r="H119" s="43">
        <v>1.07</v>
      </c>
      <c r="I119" s="43">
        <v>20.9</v>
      </c>
      <c r="J119" s="43">
        <v>107.2</v>
      </c>
      <c r="K119" s="44">
        <v>8</v>
      </c>
      <c r="L119" s="43">
        <v>1.22</v>
      </c>
    </row>
    <row r="120" spans="1:12" ht="15" thickBot="1">
      <c r="A120" s="14"/>
      <c r="B120" s="15"/>
      <c r="C120" s="11"/>
      <c r="D120" s="7" t="s">
        <v>40</v>
      </c>
      <c r="E120" s="42" t="s">
        <v>61</v>
      </c>
      <c r="F120" s="43">
        <v>20</v>
      </c>
      <c r="G120" s="43">
        <v>1.4</v>
      </c>
      <c r="H120" s="43">
        <v>3.2</v>
      </c>
      <c r="I120" s="43">
        <v>14</v>
      </c>
      <c r="J120" s="43">
        <v>88</v>
      </c>
      <c r="K120" s="55"/>
      <c r="L120" s="58">
        <v>3.39</v>
      </c>
    </row>
    <row r="121" spans="1:12" ht="14.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>
      <c r="A122" s="14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4.5">
      <c r="A123" s="16"/>
      <c r="B123" s="17"/>
      <c r="C123" s="8"/>
      <c r="D123" s="18" t="s">
        <v>33</v>
      </c>
      <c r="E123" s="9"/>
      <c r="F123" s="19">
        <f>SUM(F117:F122)</f>
        <v>500</v>
      </c>
      <c r="G123" s="19">
        <f t="shared" ref="G123:J123" si="62">SUM(G117:G122)</f>
        <v>26.22</v>
      </c>
      <c r="H123" s="19">
        <f t="shared" si="62"/>
        <v>29.55</v>
      </c>
      <c r="I123" s="19">
        <f t="shared" si="62"/>
        <v>102.15</v>
      </c>
      <c r="J123" s="19">
        <f t="shared" si="62"/>
        <v>779.25</v>
      </c>
      <c r="K123" s="25"/>
      <c r="L123" s="19">
        <f t="shared" ref="L123" si="63">SUM(L117:L122)</f>
        <v>88.279999999999987</v>
      </c>
    </row>
    <row r="124" spans="1:12" ht="14.5">
      <c r="A124" s="13">
        <f>A117</f>
        <v>2</v>
      </c>
      <c r="B124" s="13">
        <f>B117</f>
        <v>2</v>
      </c>
      <c r="C124" s="10" t="s">
        <v>25</v>
      </c>
      <c r="D124" s="7" t="s">
        <v>26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>
      <c r="A125" s="14"/>
      <c r="B125" s="15"/>
      <c r="C125" s="11"/>
      <c r="D125" s="7" t="s">
        <v>27</v>
      </c>
      <c r="E125" s="42"/>
      <c r="F125" s="43"/>
      <c r="G125" s="43"/>
      <c r="H125" s="43"/>
      <c r="I125" s="43"/>
      <c r="J125" s="43"/>
      <c r="K125" s="44"/>
      <c r="L125" s="43"/>
    </row>
    <row r="126" spans="1:12" ht="14.5">
      <c r="A126" s="14"/>
      <c r="B126" s="15"/>
      <c r="C126" s="11"/>
      <c r="D126" s="7" t="s">
        <v>28</v>
      </c>
      <c r="E126" s="42"/>
      <c r="F126" s="43"/>
      <c r="G126" s="43"/>
      <c r="H126" s="43"/>
      <c r="I126" s="43"/>
      <c r="J126" s="43"/>
      <c r="K126" s="44"/>
      <c r="L126" s="43"/>
    </row>
    <row r="127" spans="1:12" ht="14.5">
      <c r="A127" s="14"/>
      <c r="B127" s="15"/>
      <c r="C127" s="11"/>
      <c r="D127" s="7" t="s">
        <v>29</v>
      </c>
      <c r="E127" s="42"/>
      <c r="F127" s="43"/>
      <c r="G127" s="43"/>
      <c r="H127" s="43"/>
      <c r="I127" s="43"/>
      <c r="J127" s="43"/>
      <c r="K127" s="44"/>
      <c r="L127" s="43"/>
    </row>
    <row r="128" spans="1:12" ht="14.5">
      <c r="A128" s="14"/>
      <c r="B128" s="15"/>
      <c r="C128" s="11"/>
      <c r="D128" s="7" t="s">
        <v>30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>
      <c r="A129" s="14"/>
      <c r="B129" s="15"/>
      <c r="C129" s="11"/>
      <c r="D129" s="7" t="s">
        <v>31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>
      <c r="A130" s="14"/>
      <c r="B130" s="15"/>
      <c r="C130" s="11"/>
      <c r="D130" s="7" t="s">
        <v>32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>
      <c r="A131" s="14"/>
      <c r="B131" s="15"/>
      <c r="C131" s="11"/>
      <c r="D131" s="6"/>
      <c r="E131" s="42"/>
      <c r="F131" s="43"/>
      <c r="G131" s="43"/>
      <c r="H131" s="43"/>
      <c r="I131" s="43"/>
      <c r="J131" s="43"/>
      <c r="K131" s="44"/>
      <c r="L131" s="43"/>
    </row>
    <row r="132" spans="1:12" ht="14.5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4.5">
      <c r="A133" s="16"/>
      <c r="B133" s="17"/>
      <c r="C133" s="8"/>
      <c r="D133" s="18" t="s">
        <v>33</v>
      </c>
      <c r="E133" s="9"/>
      <c r="F133" s="19">
        <f>SUM(F124:F132)</f>
        <v>0</v>
      </c>
      <c r="G133" s="19">
        <f t="shared" ref="G133:J133" si="64">SUM(G124:G132)</f>
        <v>0</v>
      </c>
      <c r="H133" s="19">
        <f t="shared" si="64"/>
        <v>0</v>
      </c>
      <c r="I133" s="19">
        <f t="shared" si="64"/>
        <v>0</v>
      </c>
      <c r="J133" s="19">
        <f t="shared" si="64"/>
        <v>0</v>
      </c>
      <c r="K133" s="25"/>
      <c r="L133" s="19">
        <f t="shared" ref="L133" si="65">SUM(L124:L132)</f>
        <v>0</v>
      </c>
    </row>
    <row r="134" spans="1:12" ht="15" thickBot="1">
      <c r="A134" s="33">
        <f>A117</f>
        <v>2</v>
      </c>
      <c r="B134" s="33">
        <f>B117</f>
        <v>2</v>
      </c>
      <c r="C134" s="64" t="s">
        <v>4</v>
      </c>
      <c r="D134" s="65"/>
      <c r="E134" s="31"/>
      <c r="F134" s="32">
        <f>F123+F133</f>
        <v>500</v>
      </c>
      <c r="G134" s="32">
        <f t="shared" ref="G134" si="66">G123+G133</f>
        <v>26.22</v>
      </c>
      <c r="H134" s="32">
        <f t="shared" ref="H134" si="67">H123+H133</f>
        <v>29.55</v>
      </c>
      <c r="I134" s="32">
        <f t="shared" ref="I134" si="68">I123+I133</f>
        <v>102.15</v>
      </c>
      <c r="J134" s="32">
        <f t="shared" ref="J134:L134" si="69">J123+J133</f>
        <v>779.25</v>
      </c>
      <c r="K134" s="32"/>
      <c r="L134" s="32">
        <f t="shared" si="69"/>
        <v>88.279999999999987</v>
      </c>
    </row>
    <row r="135" spans="1:12" ht="25">
      <c r="A135" s="20">
        <v>2</v>
      </c>
      <c r="B135" s="21">
        <v>3</v>
      </c>
      <c r="C135" s="22" t="s">
        <v>20</v>
      </c>
      <c r="D135" s="5" t="s">
        <v>21</v>
      </c>
      <c r="E135" s="39" t="s">
        <v>49</v>
      </c>
      <c r="F135" s="40">
        <v>240</v>
      </c>
      <c r="G135" s="40">
        <v>20.3</v>
      </c>
      <c r="H135" s="40">
        <v>13.7</v>
      </c>
      <c r="I135" s="40">
        <v>35.1</v>
      </c>
      <c r="J135" s="40">
        <v>433</v>
      </c>
      <c r="K135" s="41">
        <v>451</v>
      </c>
      <c r="L135" s="40">
        <v>43.75</v>
      </c>
    </row>
    <row r="136" spans="1:12" ht="14.5">
      <c r="A136" s="23"/>
      <c r="B136" s="15"/>
      <c r="C136" s="11"/>
      <c r="D136" s="7" t="s">
        <v>22</v>
      </c>
      <c r="E136" s="42" t="s">
        <v>54</v>
      </c>
      <c r="F136" s="43">
        <v>200</v>
      </c>
      <c r="G136" s="43">
        <v>0</v>
      </c>
      <c r="H136" s="43">
        <v>0</v>
      </c>
      <c r="I136" s="43">
        <v>15</v>
      </c>
      <c r="J136" s="43">
        <v>62</v>
      </c>
      <c r="K136" s="44">
        <v>376</v>
      </c>
      <c r="L136" s="43">
        <v>5.42</v>
      </c>
    </row>
    <row r="137" spans="1:12" ht="15.75" customHeight="1">
      <c r="A137" s="23"/>
      <c r="B137" s="15"/>
      <c r="C137" s="11"/>
      <c r="D137" s="7" t="s">
        <v>23</v>
      </c>
      <c r="E137" s="42" t="s">
        <v>55</v>
      </c>
      <c r="F137" s="43">
        <v>40</v>
      </c>
      <c r="G137" s="43">
        <v>3</v>
      </c>
      <c r="H137" s="43">
        <v>1</v>
      </c>
      <c r="I137" s="43">
        <v>21</v>
      </c>
      <c r="J137" s="43">
        <v>107</v>
      </c>
      <c r="K137" s="44">
        <v>8</v>
      </c>
      <c r="L137" s="43">
        <v>1.22</v>
      </c>
    </row>
    <row r="138" spans="1:12" ht="16" thickBot="1">
      <c r="A138" s="23"/>
      <c r="B138" s="15"/>
      <c r="C138" s="11"/>
      <c r="D138" s="7" t="s">
        <v>24</v>
      </c>
      <c r="E138" s="42" t="s">
        <v>62</v>
      </c>
      <c r="F138" s="43">
        <v>180</v>
      </c>
      <c r="G138" s="43">
        <v>1.44</v>
      </c>
      <c r="H138" s="43">
        <v>0.36</v>
      </c>
      <c r="I138" s="43">
        <v>13.5</v>
      </c>
      <c r="J138" s="43">
        <v>68.400000000000006</v>
      </c>
      <c r="K138" s="62"/>
      <c r="L138" s="54">
        <v>27.01</v>
      </c>
    </row>
    <row r="139" spans="1:12" ht="14.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4.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>
      <c r="A141" s="24"/>
      <c r="B141" s="17"/>
      <c r="C141" s="8"/>
      <c r="D141" s="18" t="s">
        <v>33</v>
      </c>
      <c r="E141" s="9"/>
      <c r="F141" s="19">
        <f>SUM(F135:F140)</f>
        <v>660</v>
      </c>
      <c r="G141" s="19">
        <f t="shared" ref="G141:J141" si="70">SUM(G135:G140)</f>
        <v>24.740000000000002</v>
      </c>
      <c r="H141" s="19">
        <f t="shared" si="70"/>
        <v>15.059999999999999</v>
      </c>
      <c r="I141" s="19">
        <f t="shared" si="70"/>
        <v>84.6</v>
      </c>
      <c r="J141" s="19">
        <f t="shared" si="70"/>
        <v>670.4</v>
      </c>
      <c r="K141" s="25"/>
      <c r="L141" s="19">
        <f t="shared" ref="L141" si="71">SUM(L135:L140)</f>
        <v>77.400000000000006</v>
      </c>
    </row>
    <row r="142" spans="1:12" ht="14.5">
      <c r="A142" s="26">
        <f>A135</f>
        <v>2</v>
      </c>
      <c r="B142" s="13">
        <f>B135</f>
        <v>3</v>
      </c>
      <c r="C142" s="10" t="s">
        <v>25</v>
      </c>
      <c r="D142" s="7" t="s">
        <v>26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>
      <c r="A143" s="23"/>
      <c r="B143" s="15"/>
      <c r="C143" s="11"/>
      <c r="D143" s="7" t="s">
        <v>27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>
      <c r="A144" s="23"/>
      <c r="B144" s="15"/>
      <c r="C144" s="11"/>
      <c r="D144" s="7" t="s">
        <v>28</v>
      </c>
      <c r="E144" s="42"/>
      <c r="F144" s="43"/>
      <c r="G144" s="43"/>
      <c r="H144" s="43"/>
      <c r="I144" s="43"/>
      <c r="J144" s="43"/>
      <c r="K144" s="44"/>
      <c r="L144" s="43"/>
    </row>
    <row r="145" spans="1:12" ht="14.5">
      <c r="A145" s="23"/>
      <c r="B145" s="15"/>
      <c r="C145" s="11"/>
      <c r="D145" s="7" t="s">
        <v>29</v>
      </c>
      <c r="E145" s="42"/>
      <c r="F145" s="43"/>
      <c r="G145" s="43"/>
      <c r="H145" s="43"/>
      <c r="I145" s="43"/>
      <c r="J145" s="43"/>
      <c r="K145" s="44"/>
      <c r="L145" s="43"/>
    </row>
    <row r="146" spans="1:12" ht="14.5">
      <c r="A146" s="23"/>
      <c r="B146" s="15"/>
      <c r="C146" s="11"/>
      <c r="D146" s="7" t="s">
        <v>30</v>
      </c>
      <c r="E146" s="42"/>
      <c r="F146" s="43"/>
      <c r="G146" s="43"/>
      <c r="H146" s="43"/>
      <c r="I146" s="43"/>
      <c r="J146" s="43"/>
      <c r="K146" s="44"/>
      <c r="L146" s="43"/>
    </row>
    <row r="147" spans="1:12" ht="14.5">
      <c r="A147" s="23"/>
      <c r="B147" s="15"/>
      <c r="C147" s="11"/>
      <c r="D147" s="7" t="s">
        <v>31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>
      <c r="A148" s="23"/>
      <c r="B148" s="15"/>
      <c r="C148" s="11"/>
      <c r="D148" s="7" t="s">
        <v>32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>
      <c r="A149" s="23"/>
      <c r="B149" s="15"/>
      <c r="C149" s="11"/>
      <c r="D149" s="6"/>
      <c r="E149" s="42"/>
      <c r="F149" s="43"/>
      <c r="G149" s="43"/>
      <c r="H149" s="43"/>
      <c r="I149" s="43"/>
      <c r="J149" s="43"/>
      <c r="K149" s="44"/>
      <c r="L149" s="43"/>
    </row>
    <row r="150" spans="1:12" ht="14.5">
      <c r="A150" s="23"/>
      <c r="B150" s="15"/>
      <c r="C150" s="11"/>
      <c r="D150" s="6"/>
      <c r="E150" s="42"/>
      <c r="F150" s="43"/>
      <c r="G150" s="43"/>
      <c r="H150" s="43"/>
      <c r="I150" s="43"/>
      <c r="J150" s="43"/>
      <c r="K150" s="44"/>
      <c r="L150" s="43"/>
    </row>
    <row r="151" spans="1:12" ht="14.5">
      <c r="A151" s="24"/>
      <c r="B151" s="17"/>
      <c r="C151" s="8"/>
      <c r="D151" s="18" t="s">
        <v>33</v>
      </c>
      <c r="E151" s="9"/>
      <c r="F151" s="19">
        <f>SUM(F142:F150)</f>
        <v>0</v>
      </c>
      <c r="G151" s="19">
        <f t="shared" ref="G151:J151" si="72">SUM(G142:G150)</f>
        <v>0</v>
      </c>
      <c r="H151" s="19">
        <f t="shared" si="72"/>
        <v>0</v>
      </c>
      <c r="I151" s="19">
        <f t="shared" si="72"/>
        <v>0</v>
      </c>
      <c r="J151" s="19">
        <f t="shared" si="72"/>
        <v>0</v>
      </c>
      <c r="K151" s="25"/>
      <c r="L151" s="19">
        <f t="shared" ref="L151" si="73">SUM(L142:L150)</f>
        <v>0</v>
      </c>
    </row>
    <row r="152" spans="1:12" ht="15" thickBot="1">
      <c r="A152" s="29">
        <f>A135</f>
        <v>2</v>
      </c>
      <c r="B152" s="30">
        <f>B135</f>
        <v>3</v>
      </c>
      <c r="C152" s="64" t="s">
        <v>4</v>
      </c>
      <c r="D152" s="65"/>
      <c r="E152" s="31"/>
      <c r="F152" s="32">
        <f>F141+F151</f>
        <v>660</v>
      </c>
      <c r="G152" s="32">
        <f t="shared" ref="G152" si="74">G141+G151</f>
        <v>24.740000000000002</v>
      </c>
      <c r="H152" s="32">
        <f t="shared" ref="H152" si="75">H141+H151</f>
        <v>15.059999999999999</v>
      </c>
      <c r="I152" s="32">
        <f t="shared" ref="I152" si="76">I141+I151</f>
        <v>84.6</v>
      </c>
      <c r="J152" s="32">
        <f t="shared" ref="J152:L152" si="77">J141+J151</f>
        <v>670.4</v>
      </c>
      <c r="K152" s="32"/>
      <c r="L152" s="32">
        <f t="shared" si="77"/>
        <v>77.400000000000006</v>
      </c>
    </row>
    <row r="153" spans="1:12" ht="14.5">
      <c r="A153" s="20">
        <v>2</v>
      </c>
      <c r="B153" s="21">
        <v>4</v>
      </c>
      <c r="C153" s="22" t="s">
        <v>20</v>
      </c>
      <c r="D153" s="5" t="s">
        <v>21</v>
      </c>
      <c r="E153" s="39" t="s">
        <v>63</v>
      </c>
      <c r="F153" s="40">
        <v>240</v>
      </c>
      <c r="G153" s="40">
        <v>19.23</v>
      </c>
      <c r="H153" s="40">
        <v>17.84</v>
      </c>
      <c r="I153" s="40">
        <v>16.579999999999998</v>
      </c>
      <c r="J153" s="40">
        <v>264.25</v>
      </c>
      <c r="K153" s="52" t="s">
        <v>50</v>
      </c>
      <c r="L153" s="53">
        <v>35.229999999999997</v>
      </c>
    </row>
    <row r="154" spans="1:12" ht="14.5">
      <c r="A154" s="23"/>
      <c r="B154" s="15"/>
      <c r="C154" s="11"/>
      <c r="D154" s="7" t="s">
        <v>26</v>
      </c>
      <c r="E154" s="42" t="s">
        <v>58</v>
      </c>
      <c r="F154" s="43">
        <v>60</v>
      </c>
      <c r="G154" s="43">
        <v>1.27</v>
      </c>
      <c r="H154" s="43">
        <v>2.68</v>
      </c>
      <c r="I154" s="43">
        <v>2.79</v>
      </c>
      <c r="J154" s="43">
        <v>47.88</v>
      </c>
      <c r="K154" s="44">
        <v>43</v>
      </c>
      <c r="L154" s="43">
        <v>19.5</v>
      </c>
    </row>
    <row r="155" spans="1:12" ht="14.5">
      <c r="A155" s="23"/>
      <c r="B155" s="15"/>
      <c r="C155" s="11"/>
      <c r="D155" s="7" t="s">
        <v>22</v>
      </c>
      <c r="E155" s="42" t="s">
        <v>54</v>
      </c>
      <c r="F155" s="43">
        <v>200</v>
      </c>
      <c r="G155" s="43">
        <v>0</v>
      </c>
      <c r="H155" s="43">
        <v>0</v>
      </c>
      <c r="I155" s="43">
        <v>15</v>
      </c>
      <c r="J155" s="43">
        <v>62</v>
      </c>
      <c r="K155" s="44">
        <v>376</v>
      </c>
      <c r="L155" s="43">
        <v>5.42</v>
      </c>
    </row>
    <row r="156" spans="1:12" ht="14.5">
      <c r="A156" s="23"/>
      <c r="B156" s="15"/>
      <c r="C156" s="11"/>
      <c r="D156" s="7" t="s">
        <v>23</v>
      </c>
      <c r="E156" s="42" t="s">
        <v>55</v>
      </c>
      <c r="F156" s="43">
        <v>40</v>
      </c>
      <c r="G156" s="43">
        <v>3</v>
      </c>
      <c r="H156" s="43">
        <v>1</v>
      </c>
      <c r="I156" s="43">
        <v>21</v>
      </c>
      <c r="J156" s="43">
        <v>107</v>
      </c>
      <c r="K156" s="44">
        <v>8</v>
      </c>
      <c r="L156" s="43">
        <v>1.22</v>
      </c>
    </row>
    <row r="157" spans="1:12" ht="14.5">
      <c r="A157" s="23"/>
      <c r="B157" s="15"/>
      <c r="C157" s="11"/>
      <c r="D157" s="7"/>
      <c r="E157" s="42"/>
      <c r="F157" s="43"/>
      <c r="G157" s="43"/>
      <c r="H157" s="43"/>
      <c r="I157" s="43"/>
      <c r="J157" s="43"/>
      <c r="K157" s="44"/>
      <c r="L157" s="43"/>
    </row>
    <row r="158" spans="1:12" ht="14.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4.5">
      <c r="A159" s="24"/>
      <c r="B159" s="17"/>
      <c r="C159" s="8"/>
      <c r="D159" s="18" t="s">
        <v>33</v>
      </c>
      <c r="E159" s="9"/>
      <c r="F159" s="19">
        <f>SUM(F153:F158)</f>
        <v>540</v>
      </c>
      <c r="G159" s="19">
        <f t="shared" ref="G159:J159" si="78">SUM(G153:G158)</f>
        <v>23.5</v>
      </c>
      <c r="H159" s="19">
        <f t="shared" si="78"/>
        <v>21.52</v>
      </c>
      <c r="I159" s="19">
        <f t="shared" si="78"/>
        <v>55.37</v>
      </c>
      <c r="J159" s="19">
        <f t="shared" si="78"/>
        <v>481.13</v>
      </c>
      <c r="K159" s="25"/>
      <c r="L159" s="19">
        <f t="shared" ref="L159" si="79">SUM(L153:L158)</f>
        <v>61.37</v>
      </c>
    </row>
    <row r="160" spans="1:12" ht="14.5">
      <c r="A160" s="26">
        <f>A153</f>
        <v>2</v>
      </c>
      <c r="B160" s="13">
        <f>B153</f>
        <v>4</v>
      </c>
      <c r="C160" s="10" t="s">
        <v>25</v>
      </c>
      <c r="D160" s="7" t="s">
        <v>26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>
      <c r="A161" s="23"/>
      <c r="B161" s="15"/>
      <c r="C161" s="11"/>
      <c r="D161" s="7" t="s">
        <v>27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>
      <c r="A162" s="23"/>
      <c r="B162" s="15"/>
      <c r="C162" s="11"/>
      <c r="D162" s="7" t="s">
        <v>28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>
      <c r="A163" s="23"/>
      <c r="B163" s="15"/>
      <c r="C163" s="11"/>
      <c r="D163" s="7" t="s">
        <v>29</v>
      </c>
      <c r="E163" s="42"/>
      <c r="F163" s="43"/>
      <c r="G163" s="43"/>
      <c r="H163" s="43"/>
      <c r="I163" s="43"/>
      <c r="J163" s="43"/>
      <c r="K163" s="44"/>
      <c r="L163" s="43"/>
    </row>
    <row r="164" spans="1:12" ht="14.5">
      <c r="A164" s="23"/>
      <c r="B164" s="15"/>
      <c r="C164" s="11"/>
      <c r="D164" s="7" t="s">
        <v>30</v>
      </c>
      <c r="E164" s="42"/>
      <c r="F164" s="43"/>
      <c r="G164" s="43"/>
      <c r="H164" s="43"/>
      <c r="I164" s="43"/>
      <c r="J164" s="43"/>
      <c r="K164" s="44"/>
      <c r="L164" s="43"/>
    </row>
    <row r="165" spans="1:12" ht="14.5">
      <c r="A165" s="23"/>
      <c r="B165" s="15"/>
      <c r="C165" s="11"/>
      <c r="D165" s="7" t="s">
        <v>31</v>
      </c>
      <c r="E165" s="42"/>
      <c r="F165" s="43"/>
      <c r="G165" s="43"/>
      <c r="H165" s="43"/>
      <c r="I165" s="43"/>
      <c r="J165" s="43"/>
      <c r="K165" s="44"/>
      <c r="L165" s="43"/>
    </row>
    <row r="166" spans="1:12" ht="14.5">
      <c r="A166" s="23"/>
      <c r="B166" s="15"/>
      <c r="C166" s="11"/>
      <c r="D166" s="7" t="s">
        <v>32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>
      <c r="A167" s="23"/>
      <c r="B167" s="15"/>
      <c r="C167" s="11"/>
      <c r="D167" s="6"/>
      <c r="E167" s="42"/>
      <c r="F167" s="43"/>
      <c r="G167" s="43"/>
      <c r="H167" s="43"/>
      <c r="I167" s="43"/>
      <c r="J167" s="43"/>
      <c r="K167" s="44"/>
      <c r="L167" s="43"/>
    </row>
    <row r="168" spans="1:12" ht="14.5">
      <c r="A168" s="23"/>
      <c r="B168" s="15"/>
      <c r="C168" s="11"/>
      <c r="D168" s="6"/>
      <c r="E168" s="42"/>
      <c r="F168" s="43"/>
      <c r="G168" s="43"/>
      <c r="H168" s="43"/>
      <c r="I168" s="43"/>
      <c r="J168" s="43"/>
      <c r="K168" s="44"/>
      <c r="L168" s="43"/>
    </row>
    <row r="169" spans="1:12" ht="14.5">
      <c r="A169" s="24"/>
      <c r="B169" s="17"/>
      <c r="C169" s="8"/>
      <c r="D169" s="18" t="s">
        <v>33</v>
      </c>
      <c r="E169" s="9"/>
      <c r="F169" s="19">
        <f>SUM(F160:F168)</f>
        <v>0</v>
      </c>
      <c r="G169" s="19">
        <f t="shared" ref="G169:J169" si="80">SUM(G160:G168)</f>
        <v>0</v>
      </c>
      <c r="H169" s="19">
        <f t="shared" si="80"/>
        <v>0</v>
      </c>
      <c r="I169" s="19">
        <f t="shared" si="80"/>
        <v>0</v>
      </c>
      <c r="J169" s="19">
        <f t="shared" si="80"/>
        <v>0</v>
      </c>
      <c r="K169" s="25"/>
      <c r="L169" s="19">
        <f t="shared" ref="L169" si="81">SUM(L160:L168)</f>
        <v>0</v>
      </c>
    </row>
    <row r="170" spans="1:12" ht="15" thickBot="1">
      <c r="A170" s="29">
        <f>A153</f>
        <v>2</v>
      </c>
      <c r="B170" s="30">
        <f>B153</f>
        <v>4</v>
      </c>
      <c r="C170" s="64" t="s">
        <v>4</v>
      </c>
      <c r="D170" s="65"/>
      <c r="E170" s="31"/>
      <c r="F170" s="32">
        <f>F159+F169</f>
        <v>540</v>
      </c>
      <c r="G170" s="32">
        <f t="shared" ref="G170" si="82">G159+G169</f>
        <v>23.5</v>
      </c>
      <c r="H170" s="32">
        <f t="shared" ref="H170" si="83">H159+H169</f>
        <v>21.52</v>
      </c>
      <c r="I170" s="32">
        <f t="shared" ref="I170" si="84">I159+I169</f>
        <v>55.37</v>
      </c>
      <c r="J170" s="32">
        <f t="shared" ref="J170:L170" si="85">J159+J169</f>
        <v>481.13</v>
      </c>
      <c r="K170" s="32"/>
      <c r="L170" s="32">
        <f t="shared" si="85"/>
        <v>61.37</v>
      </c>
    </row>
    <row r="171" spans="1:12" ht="25">
      <c r="A171" s="20">
        <v>2</v>
      </c>
      <c r="B171" s="21">
        <v>5</v>
      </c>
      <c r="C171" s="22" t="s">
        <v>20</v>
      </c>
      <c r="D171" s="5" t="s">
        <v>21</v>
      </c>
      <c r="E171" s="39" t="s">
        <v>51</v>
      </c>
      <c r="F171" s="40">
        <v>280</v>
      </c>
      <c r="G171" s="40">
        <v>52.27</v>
      </c>
      <c r="H171" s="40">
        <v>48.39</v>
      </c>
      <c r="I171" s="40">
        <v>92.66</v>
      </c>
      <c r="J171" s="40">
        <v>820.34</v>
      </c>
      <c r="K171" s="59">
        <v>288</v>
      </c>
      <c r="L171" s="56">
        <v>61.15</v>
      </c>
    </row>
    <row r="172" spans="1:12" ht="15" thickBot="1">
      <c r="A172" s="23"/>
      <c r="B172" s="15"/>
      <c r="C172" s="11"/>
      <c r="D172" s="7" t="s">
        <v>26</v>
      </c>
      <c r="E172" s="42" t="s">
        <v>60</v>
      </c>
      <c r="F172" s="43">
        <v>60</v>
      </c>
      <c r="G172" s="43">
        <v>3.9</v>
      </c>
      <c r="H172" s="43">
        <v>4.26</v>
      </c>
      <c r="I172" s="43">
        <v>2.7</v>
      </c>
      <c r="J172" s="43">
        <v>65.28</v>
      </c>
      <c r="K172" s="60">
        <v>16</v>
      </c>
      <c r="L172" s="58">
        <v>4.38</v>
      </c>
    </row>
    <row r="173" spans="1:12" ht="14.5">
      <c r="A173" s="23"/>
      <c r="B173" s="15"/>
      <c r="C173" s="11"/>
      <c r="D173" s="7" t="s">
        <v>22</v>
      </c>
      <c r="E173" s="42" t="s">
        <v>56</v>
      </c>
      <c r="F173" s="43">
        <v>200</v>
      </c>
      <c r="G173" s="43">
        <v>3.16</v>
      </c>
      <c r="H173" s="43">
        <v>3.34</v>
      </c>
      <c r="I173" s="43">
        <v>22.94</v>
      </c>
      <c r="J173" s="43">
        <v>130.6</v>
      </c>
      <c r="K173" s="61">
        <v>693</v>
      </c>
      <c r="L173" s="57">
        <v>12.6</v>
      </c>
    </row>
    <row r="174" spans="1:12" ht="14.5">
      <c r="A174" s="23"/>
      <c r="B174" s="15"/>
      <c r="C174" s="11"/>
      <c r="D174" s="7" t="s">
        <v>23</v>
      </c>
      <c r="E174" s="42" t="s">
        <v>55</v>
      </c>
      <c r="F174" s="43">
        <v>40</v>
      </c>
      <c r="G174" s="43">
        <v>3.07</v>
      </c>
      <c r="H174" s="43">
        <v>1.07</v>
      </c>
      <c r="I174" s="43">
        <v>20.9</v>
      </c>
      <c r="J174" s="43">
        <v>107.2</v>
      </c>
      <c r="K174" s="44">
        <v>8</v>
      </c>
      <c r="L174" s="43">
        <v>1.22</v>
      </c>
    </row>
    <row r="175" spans="1:12" ht="14.5">
      <c r="A175" s="23"/>
      <c r="B175" s="15"/>
      <c r="C175" s="11"/>
      <c r="D175" s="7"/>
      <c r="E175" s="42"/>
      <c r="F175" s="43"/>
      <c r="G175" s="43"/>
      <c r="H175" s="43"/>
      <c r="I175" s="43"/>
      <c r="J175" s="43"/>
      <c r="K175" s="51"/>
      <c r="L175" s="57"/>
    </row>
    <row r="176" spans="1:12" ht="14.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.75" customHeight="1">
      <c r="A177" s="24"/>
      <c r="B177" s="17"/>
      <c r="C177" s="8"/>
      <c r="D177" s="18" t="s">
        <v>33</v>
      </c>
      <c r="E177" s="9"/>
      <c r="F177" s="19">
        <f>SUM(F171:F176)</f>
        <v>580</v>
      </c>
      <c r="G177" s="19">
        <f t="shared" ref="G177:J177" si="86">SUM(G171:G176)</f>
        <v>62.4</v>
      </c>
      <c r="H177" s="19">
        <f t="shared" si="86"/>
        <v>57.059999999999995</v>
      </c>
      <c r="I177" s="19">
        <f t="shared" si="86"/>
        <v>139.19999999999999</v>
      </c>
      <c r="J177" s="19">
        <f t="shared" si="86"/>
        <v>1123.42</v>
      </c>
      <c r="K177" s="25"/>
      <c r="L177" s="19">
        <f t="shared" ref="L177" si="87">SUM(L171:L176)</f>
        <v>79.349999999999994</v>
      </c>
    </row>
    <row r="178" spans="1:12" ht="14.5">
      <c r="A178" s="26">
        <f>A171</f>
        <v>2</v>
      </c>
      <c r="B178" s="13">
        <f>B171</f>
        <v>5</v>
      </c>
      <c r="C178" s="10" t="s">
        <v>25</v>
      </c>
      <c r="D178" s="7" t="s">
        <v>26</v>
      </c>
      <c r="E178" s="42"/>
      <c r="F178" s="43"/>
      <c r="G178" s="43"/>
      <c r="H178" s="43"/>
      <c r="I178" s="43"/>
      <c r="J178" s="43"/>
      <c r="K178" s="44"/>
      <c r="L178" s="43"/>
    </row>
    <row r="179" spans="1:12" ht="14.5">
      <c r="A179" s="23"/>
      <c r="B179" s="15"/>
      <c r="C179" s="11"/>
      <c r="D179" s="7" t="s">
        <v>27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>
      <c r="A180" s="23"/>
      <c r="B180" s="15"/>
      <c r="C180" s="11"/>
      <c r="D180" s="7" t="s">
        <v>28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>
      <c r="A181" s="23"/>
      <c r="B181" s="15"/>
      <c r="C181" s="11"/>
      <c r="D181" s="7" t="s">
        <v>29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>
      <c r="A182" s="23"/>
      <c r="B182" s="15"/>
      <c r="C182" s="11"/>
      <c r="D182" s="7" t="s">
        <v>30</v>
      </c>
      <c r="E182" s="42"/>
      <c r="F182" s="43"/>
      <c r="G182" s="43"/>
      <c r="H182" s="43"/>
      <c r="I182" s="43"/>
      <c r="J182" s="43"/>
      <c r="K182" s="44"/>
      <c r="L182" s="43"/>
    </row>
    <row r="183" spans="1:12" ht="14.5">
      <c r="A183" s="23"/>
      <c r="B183" s="15"/>
      <c r="C183" s="11"/>
      <c r="D183" s="7" t="s">
        <v>31</v>
      </c>
      <c r="E183" s="42"/>
      <c r="F183" s="43"/>
      <c r="G183" s="43"/>
      <c r="H183" s="43"/>
      <c r="I183" s="43"/>
      <c r="J183" s="43"/>
      <c r="K183" s="44"/>
      <c r="L183" s="43"/>
    </row>
    <row r="184" spans="1:12" ht="14.5">
      <c r="A184" s="23"/>
      <c r="B184" s="15"/>
      <c r="C184" s="11"/>
      <c r="D184" s="7" t="s">
        <v>32</v>
      </c>
      <c r="E184" s="42"/>
      <c r="F184" s="43"/>
      <c r="G184" s="43"/>
      <c r="H184" s="43"/>
      <c r="I184" s="43"/>
      <c r="J184" s="43"/>
      <c r="K184" s="44"/>
      <c r="L184" s="43"/>
    </row>
    <row r="185" spans="1:12" ht="14.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4.5">
      <c r="A186" s="23"/>
      <c r="B186" s="15"/>
      <c r="C186" s="11"/>
      <c r="D186" s="6"/>
      <c r="E186" s="42"/>
      <c r="F186" s="43"/>
      <c r="G186" s="43"/>
      <c r="H186" s="43"/>
      <c r="I186" s="43"/>
      <c r="J186" s="43"/>
      <c r="K186" s="44"/>
      <c r="L186" s="43"/>
    </row>
    <row r="187" spans="1:12" ht="14.5">
      <c r="A187" s="24"/>
      <c r="B187" s="17"/>
      <c r="C187" s="8"/>
      <c r="D187" s="18" t="s">
        <v>33</v>
      </c>
      <c r="E187" s="9"/>
      <c r="F187" s="19">
        <f>SUM(F178:F186)</f>
        <v>0</v>
      </c>
      <c r="G187" s="19">
        <f t="shared" ref="G187:J187" si="88">SUM(G178:G186)</f>
        <v>0</v>
      </c>
      <c r="H187" s="19">
        <f t="shared" si="88"/>
        <v>0</v>
      </c>
      <c r="I187" s="19">
        <f t="shared" si="88"/>
        <v>0</v>
      </c>
      <c r="J187" s="19">
        <f t="shared" si="88"/>
        <v>0</v>
      </c>
      <c r="K187" s="25"/>
      <c r="L187" s="19">
        <f t="shared" ref="L187" si="89">SUM(L178:L186)</f>
        <v>0</v>
      </c>
    </row>
    <row r="188" spans="1:12" ht="15" thickBot="1">
      <c r="A188" s="29">
        <f>A171</f>
        <v>2</v>
      </c>
      <c r="B188" s="30">
        <f>B171</f>
        <v>5</v>
      </c>
      <c r="C188" s="64" t="s">
        <v>4</v>
      </c>
      <c r="D188" s="65"/>
      <c r="E188" s="31"/>
      <c r="F188" s="32">
        <f>F177+F187</f>
        <v>580</v>
      </c>
      <c r="G188" s="32">
        <f t="shared" ref="G188" si="90">G177+G187</f>
        <v>62.4</v>
      </c>
      <c r="H188" s="32">
        <f t="shared" ref="H188" si="91">H177+H187</f>
        <v>57.059999999999995</v>
      </c>
      <c r="I188" s="32">
        <f t="shared" ref="I188" si="92">I177+I187</f>
        <v>139.19999999999999</v>
      </c>
      <c r="J188" s="32">
        <f t="shared" ref="J188:L188" si="93">J177+J187</f>
        <v>1123.42</v>
      </c>
      <c r="K188" s="32"/>
      <c r="L188" s="32">
        <f t="shared" si="93"/>
        <v>79.349999999999994</v>
      </c>
    </row>
    <row r="189" spans="1:12" ht="13.5" thickBot="1">
      <c r="A189" s="27"/>
      <c r="B189" s="28"/>
      <c r="C189" s="66" t="s">
        <v>5</v>
      </c>
      <c r="D189" s="66"/>
      <c r="E189" s="66"/>
      <c r="F189" s="34">
        <f>(F24+F42+F61+F79+F97+F116+F134+F152+F170+F188)/(IF(F24=0,0,1)+IF(F42=0,0,1)+IF(F61=0,0,1)+IF(F79=0,0,1)+IF(F97=0,0,1)+IF(F116=0,0,1)+IF(F134=0,0,1)+IF(F152=0,0,1)+IF(F170=0,0,1)+IF(F188=0,0,1))</f>
        <v>555</v>
      </c>
      <c r="G189" s="34">
        <f>(G24+G42+G61+G79+G97+G116+G134+G152+G170+G188)/(IF(G24=0,0,1)+IF(G42=0,0,1)+IF(G61=0,0,1)+IF(G79=0,0,1)+IF(G97=0,0,1)+IF(G116=0,0,1)+IF(G134=0,0,1)+IF(G152=0,0,1)+IF(G170=0,0,1)+IF(G188=0,0,1))</f>
        <v>29.908999999999999</v>
      </c>
      <c r="H189" s="34">
        <f>(H24+H42+H61+H79+H97+H116+H134+H152+H170+H188)/(IF(H24=0,0,1)+IF(H42=0,0,1)+IF(H61=0,0,1)+IF(H79=0,0,1)+IF(H97=0,0,1)+IF(H116=0,0,1)+IF(H134=0,0,1)+IF(H152=0,0,1)+IF(H170=0,0,1)+IF(H188=0,0,1))</f>
        <v>23.390000000000004</v>
      </c>
      <c r="I189" s="34">
        <f>(I24+I42+I61+I79+I97+I116+I134+I152+I170+I188)/(IF(I24=0,0,1)+IF(I42=0,0,1)+IF(I61=0,0,1)+IF(I79=0,0,1)+IF(I97=0,0,1)+IF(I116=0,0,1)+IF(I134=0,0,1)+IF(I152=0,0,1)+IF(I170=0,0,1)+IF(I188=0,0,1))</f>
        <v>87.323000000000008</v>
      </c>
      <c r="J189" s="34">
        <f>(J24+J42+J61+J79+J97+J116+J134+J152+J170+J188)/(IF(J24=0,0,1)+IF(J42=0,0,1)+IF(J61=0,0,1)+IF(J79=0,0,1)+IF(J97=0,0,1)+IF(J116=0,0,1)+IF(J134=0,0,1)+IF(J152=0,0,1)+IF(J170=0,0,1)+IF(J188=0,0,1))</f>
        <v>648.71500000000003</v>
      </c>
      <c r="K189" s="34"/>
      <c r="L189" s="34">
        <f>(L24+L42+L61+L79+L97+L116+L134+L152+L170+L188)/(IF(L24=0,0,1)+IF(L42=0,0,1)+IF(L61=0,0,1)+IF(L79=0,0,1)+IF(L97=0,0,1)+IF(L116=0,0,1)+IF(L134=0,0,1)+IF(L152=0,0,1)+IF(L170=0,0,1)+IF(L188=0,0,1))</f>
        <v>79.133999999999986</v>
      </c>
    </row>
  </sheetData>
  <mergeCells count="14">
    <mergeCell ref="C1:E1"/>
    <mergeCell ref="H1:K1"/>
    <mergeCell ref="H2:K2"/>
    <mergeCell ref="C42:D42"/>
    <mergeCell ref="C61:D61"/>
    <mergeCell ref="C79:D79"/>
    <mergeCell ref="C97:D97"/>
    <mergeCell ref="C24:D24"/>
    <mergeCell ref="C189:E189"/>
    <mergeCell ref="C188:D188"/>
    <mergeCell ref="C116:D116"/>
    <mergeCell ref="C134:D134"/>
    <mergeCell ref="C152:D152"/>
    <mergeCell ref="C170:D17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</cp:lastModifiedBy>
  <cp:lastPrinted>2024-12-13T10:20:51Z</cp:lastPrinted>
  <dcterms:created xsi:type="dcterms:W3CDTF">2022-05-16T14:23:56Z</dcterms:created>
  <dcterms:modified xsi:type="dcterms:W3CDTF">2024-12-18T16:28:39Z</dcterms:modified>
</cp:coreProperties>
</file>